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firstSheet="9" activeTab="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13" sheetId="10" r:id="rId10"/>
  </sheets>
  <externalReferences>
    <externalReference r:id="rId13"/>
  </externalReferences>
  <definedNames>
    <definedName name="data_r_1">'Раздел 1'!$O$20:$W$32</definedName>
    <definedName name="data_r_10">#REF!</definedName>
    <definedName name="data_r_11">#REF!</definedName>
    <definedName name="data_r_12">#REF!</definedName>
    <definedName name="data_r_13">'Раздел 13'!$O$20:$P$86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'Раздел 2'!$O$20:$P$51</definedName>
    <definedName name="data_r_20">#REF!</definedName>
    <definedName name="data_r_21">#REF!</definedName>
    <definedName name="data_r_22">#REF!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#REF!</definedName>
    <definedName name="Key">'Раздел 1'!#REF!</definedName>
    <definedName name="Lang">'[1]Spravochnik'!$A$1:$A$85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#REF!</definedName>
    <definedName name="R_2">#REF!</definedName>
    <definedName name="R_3">#REF!</definedName>
    <definedName name="R_4">#REF!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#REF!</definedName>
    <definedName name="razdel_10">#REF!</definedName>
    <definedName name="razdel_11">#REF!</definedName>
    <definedName name="razdel_12">#REF!</definedName>
    <definedName name="razdel_13">'Раздел 13'!$P$20:$P$86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Year">'Титульный лист'!$AM$20</definedName>
  </definedNames>
  <calcPr fullCalcOnLoad="1"/>
</workbook>
</file>

<file path=xl/sharedStrings.xml><?xml version="1.0" encoding="utf-8"?>
<sst xmlns="http://schemas.openxmlformats.org/spreadsheetml/2006/main" count="352" uniqueCount="315">
  <si>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</si>
  <si>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</si>
  <si>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</t>
  </si>
  <si>
    <t>ВОЗМОЖНО ПРЕДОСТАВЛЕНИЕ В ЭЛЕКТРОННОМ ВИДЕ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</si>
  <si>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</si>
  <si>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</si>
  <si>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на начало</t>
  </si>
  <si>
    <t>/</t>
  </si>
  <si>
    <t>учебного года</t>
  </si>
  <si>
    <t>(по состоянию на 20 сентября)</t>
  </si>
  <si>
    <t>Предоставляют:</t>
  </si>
  <si>
    <t>Сроки предоставления</t>
  </si>
  <si>
    <t>Форма № ОШ-1</t>
  </si>
  <si>
    <t>юридические лица – образовательные учреждения, реализующие программы общего образования:</t>
  </si>
  <si>
    <t>22 сентября</t>
  </si>
  <si>
    <t>Приказ Росстата:
Об утверждении формы
от  27.08.2012 № 466
О внесении изменений
(при наличии)
от  __________ № ___
от  __________ № ___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</si>
  <si>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</t>
  </si>
  <si>
    <t>1 раз в год</t>
  </si>
  <si>
    <t>Наименование отчитывающейся организации</t>
  </si>
  <si>
    <t>муниципальное автономное общеобразовательное учреждение Курьинская основная общеобразовательная школа</t>
  </si>
  <si>
    <t>Почтовый адрес</t>
  </si>
  <si>
    <t>626266 Тюменская область Вагайский район посёлок Курья улица Школьная,3</t>
  </si>
  <si>
    <t>Код 
формы 
по ОКУД</t>
  </si>
  <si>
    <t>Код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</si>
  <si>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</si>
  <si>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</si>
  <si>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54102085</t>
  </si>
  <si>
    <t>1</t>
  </si>
  <si>
    <t>Код по ОКЕИ: человек – 792</t>
  </si>
  <si>
    <t>Наименование</t>
  </si>
  <si>
    <t>Data Lang</t>
  </si>
  <si>
    <t>Код по ОКИН</t>
  </si>
  <si>
    <t>№
строки</t>
  </si>
  <si>
    <t>численность обучающихся по классам</t>
  </si>
  <si>
    <t>Всего (сумма граф 3-9)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</si>
  <si>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</si>
  <si>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</si>
  <si>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</si>
  <si>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</si>
  <si>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</si>
  <si>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</si>
  <si>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</si>
  <si>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>Язык обучения</t>
  </si>
  <si>
    <t>Русский</t>
  </si>
  <si>
    <t>Язык, изучаемый как самостоятельный предмет</t>
  </si>
  <si>
    <t>Языки, изучаемые факультативно или в кружках</t>
  </si>
  <si>
    <t>Раздел 2. Сведения об обучающихся, окончивших данный класс, переведенных в следующий класс весной или осенью, и выпускных экзаменах в 2013 году</t>
  </si>
  <si>
    <t>Численность обуча-ющихся</t>
  </si>
  <si>
    <t>Подготовительный класс</t>
  </si>
  <si>
    <t>01</t>
  </si>
  <si>
    <t>1-й класс</t>
  </si>
  <si>
    <t>02</t>
  </si>
  <si>
    <t>2-й класс</t>
  </si>
  <si>
    <t>03</t>
  </si>
  <si>
    <t>3-й класс</t>
  </si>
  <si>
    <t>04</t>
  </si>
  <si>
    <t>4-й класс</t>
  </si>
  <si>
    <t>05</t>
  </si>
  <si>
    <t>5-й класс</t>
  </si>
  <si>
    <t>06</t>
  </si>
  <si>
    <t>6-й класс</t>
  </si>
  <si>
    <t>07</t>
  </si>
  <si>
    <t>7-й класс</t>
  </si>
  <si>
    <t>08</t>
  </si>
  <si>
    <t>8-й класс</t>
  </si>
  <si>
    <t>09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</si>
  <si>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</si>
  <si>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</si>
  <si>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</si>
  <si>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</si>
  <si>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</si>
  <si>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</si>
  <si>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</si>
  <si>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</si>
  <si>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</si>
  <si>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</si>
  <si>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</si>
  <si>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</si>
  <si>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</si>
  <si>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</si>
  <si>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численность выпускников, участвовавших в ЕГЭ по математике</t>
  </si>
  <si>
    <t xml:space="preserve">               из них (из стр.24) сдавшие ЕГЭ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</si>
  <si>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</si>
  <si>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</si>
  <si>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</si>
  <si>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</si>
  <si>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</si>
  <si>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</si>
  <si>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</si>
  <si>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Раздел 3. Сведения о классах, классах-комплектах</t>
  </si>
  <si>
    <t>Код по ОКЕИ: единица – 642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</si>
  <si>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</si>
  <si>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</si>
  <si>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</si>
  <si>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</si>
  <si>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</si>
  <si>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</si>
  <si>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</si>
  <si>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Раздел 4. Состав обучающихся по классам</t>
  </si>
  <si>
    <t>Коды по ОКЕИ: человек – 792; единица – 642</t>
  </si>
  <si>
    <t>Классы</t>
  </si>
  <si>
    <t>Число классов (ед.)</t>
  </si>
  <si>
    <t>Всего обучаю-щихся по спискам вместе с новым приемом (чел.)</t>
  </si>
  <si>
    <t>в том числе (из гр. 4)</t>
  </si>
  <si>
    <t>кроме того, обучающихся в специальных (коррекционных) классах для детей с ограниченными возможностями здоровья</t>
  </si>
  <si>
    <t>приходя-щих</t>
  </si>
  <si>
    <t>второгод-ников</t>
  </si>
  <si>
    <t>девочек</t>
  </si>
  <si>
    <t>для неслышащих</t>
  </si>
  <si>
    <t>для слабослышащих и позднооглохших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</si>
  <si>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</si>
  <si>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</si>
  <si>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</si>
  <si>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</si>
  <si>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с задержкой психического развития</t>
  </si>
  <si>
    <t>с умственной отсталостью</t>
  </si>
  <si>
    <t>число классов (ед)</t>
  </si>
  <si>
    <t>числен-ность обуча-ющихся (чел)</t>
  </si>
  <si>
    <t xml:space="preserve"> Подготовительный класс</t>
  </si>
  <si>
    <t xml:space="preserve"> 1-й класс</t>
  </si>
  <si>
    <t xml:space="preserve"> 1-й класс, организованный в дошкольном учреждении</t>
  </si>
  <si>
    <t xml:space="preserve"> 2-й класс</t>
  </si>
  <si>
    <t xml:space="preserve"> 3-й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</si>
  <si>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</si>
  <si>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</si>
  <si>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</si>
  <si>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</si>
  <si>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</si>
  <si>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</si>
  <si>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</si>
  <si>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</si>
  <si>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</si>
  <si>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 xml:space="preserve"> Всего сумма строк (01-14)</t>
  </si>
  <si>
    <t>Кроме того, дошкольная группа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</si>
  <si>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</si>
  <si>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</si>
  <si>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</si>
  <si>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</si>
  <si>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</si>
  <si>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</si>
  <si>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</si>
  <si>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>Численность обучающихся на дому по индивидуальным учебным планам (из суммы строк 20 и 22)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</si>
  <si>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</si>
  <si>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</si>
  <si>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</si>
  <si>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</si>
  <si>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Численность детей, обучающихся в форме семейного образования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</si>
  <si>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</si>
  <si>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</si>
  <si>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</t>
  </si>
  <si>
    <t>Раздел 5. Возрастной состав обучающихся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</si>
  <si>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</si>
  <si>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>Код по ОКЕИ: человек - 792</t>
  </si>
  <si>
    <t>Численность обучающихся</t>
  </si>
  <si>
    <t>Из общей численности  (из гр.3) обучающиеся</t>
  </si>
  <si>
    <t>всего</t>
  </si>
  <si>
    <t>из них девочек</t>
  </si>
  <si>
    <t>подготови-тельных классов</t>
  </si>
  <si>
    <t>1 классов</t>
  </si>
  <si>
    <t>9 классов</t>
  </si>
  <si>
    <t>10-11 (12) классов</t>
  </si>
  <si>
    <t>в том числе (из графы 8) выпускных классов</t>
  </si>
  <si>
    <t>5 лет</t>
  </si>
  <si>
    <t>2008 г.</t>
  </si>
  <si>
    <t>6 лет</t>
  </si>
  <si>
    <t>2007 г.</t>
  </si>
  <si>
    <t>Число</t>
  </si>
  <si>
    <t>7 лет</t>
  </si>
  <si>
    <t>2006 г.</t>
  </si>
  <si>
    <t>8 лет</t>
  </si>
  <si>
    <t>Г</t>
  </si>
  <si>
    <t>2005 г.</t>
  </si>
  <si>
    <t>полных</t>
  </si>
  <si>
    <t>9 лет</t>
  </si>
  <si>
    <t>о</t>
  </si>
  <si>
    <t>2004 г.</t>
  </si>
  <si>
    <t>10 лет</t>
  </si>
  <si>
    <t>д</t>
  </si>
  <si>
    <t>2003 г.</t>
  </si>
  <si>
    <t>лет</t>
  </si>
  <si>
    <t>11 лет</t>
  </si>
  <si>
    <t>2002 г.</t>
  </si>
  <si>
    <t>12 лет</t>
  </si>
  <si>
    <t>2001 г.</t>
  </si>
  <si>
    <t>на</t>
  </si>
  <si>
    <t>13 лет</t>
  </si>
  <si>
    <t>р</t>
  </si>
  <si>
    <t>2000 г.</t>
  </si>
  <si>
    <t>14 лет</t>
  </si>
  <si>
    <t>1999 г.</t>
  </si>
  <si>
    <t>15 лет</t>
  </si>
  <si>
    <t>ж</t>
  </si>
  <si>
    <t>1998 г.</t>
  </si>
  <si>
    <t>16 лет</t>
  </si>
  <si>
    <t>1997 г.</t>
  </si>
  <si>
    <t>января</t>
  </si>
  <si>
    <t>17 лет</t>
  </si>
  <si>
    <t>е</t>
  </si>
  <si>
    <t>1996 г.</t>
  </si>
  <si>
    <t xml:space="preserve">18 лет </t>
  </si>
  <si>
    <t>н</t>
  </si>
  <si>
    <t>1995 г.</t>
  </si>
  <si>
    <t>19 лет</t>
  </si>
  <si>
    <t>и</t>
  </si>
  <si>
    <t>1994 г.</t>
  </si>
  <si>
    <t>20 лет</t>
  </si>
  <si>
    <t>я</t>
  </si>
  <si>
    <t>1993 г.</t>
  </si>
  <si>
    <t>года</t>
  </si>
  <si>
    <t>21 год</t>
  </si>
  <si>
    <t>1992 г.</t>
  </si>
  <si>
    <t>22 года</t>
  </si>
  <si>
    <t>1991 г.</t>
  </si>
  <si>
    <t>23 года и старше</t>
  </si>
  <si>
    <t>1990 г. и ранее</t>
  </si>
  <si>
    <t>Итого (сумма строк 01-19)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</si>
  <si>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</si>
  <si>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Раздел 6. Сведения о педагогических и медицинских работниках</t>
  </si>
  <si>
    <t>Численность</t>
  </si>
  <si>
    <t>Учителя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</si>
  <si>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</si>
  <si>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</si>
  <si>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</si>
  <si>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</si>
  <si>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</si>
  <si>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</si>
  <si>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</si>
  <si>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</si>
  <si>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</si>
  <si>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</si>
  <si>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 xml:space="preserve">   медицинские сестры</t>
  </si>
  <si>
    <t>Раздел 7. Сведения о сменности занятий</t>
  </si>
  <si>
    <t>Число классов и классов-комплектов и численность обучающихся в них, занимающихся</t>
  </si>
  <si>
    <t>во 2-ю смену</t>
  </si>
  <si>
    <t>в 3-ю смену</t>
  </si>
  <si>
    <t>классов (ед)</t>
  </si>
  <si>
    <t>обучающихся (чел)</t>
  </si>
  <si>
    <t>Всего</t>
  </si>
  <si>
    <t>Раздел 8. Сведения о группах продленного дня и интернатах</t>
  </si>
  <si>
    <t>Коды по ОКЕИ:  человек – 792; единица – 642</t>
  </si>
  <si>
    <t>Число групп продленного дня (ед)</t>
  </si>
  <si>
    <t xml:space="preserve">   в том числе для обучающихся 1-4 классов</t>
  </si>
  <si>
    <t>Численность обучающихся в группах продленного дня (чел)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</si>
  <si>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</si>
  <si>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</si>
  <si>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</si>
  <si>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Примечание: строки 05, 06 заполняют образовательные учреждения, не имеющие статуса детского дома-школы, школы-интерната</t>
  </si>
  <si>
    <t>Раздел 13. Сведения о материально-технической базе учреждения</t>
  </si>
  <si>
    <t>Коды по ОКЕИ: квадратный метр - 055; единица - 642; место - 698; человек - 792</t>
  </si>
  <si>
    <t>Число зданий и сооружений (ед)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</si>
  <si>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</si>
  <si>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</si>
  <si>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</si>
  <si>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</si>
  <si>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</si>
  <si>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</si>
  <si>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</si>
  <si>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</si>
  <si>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</si>
  <si>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</si>
  <si>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</si>
  <si>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</si>
  <si>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</si>
  <si>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</si>
  <si>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</si>
  <si>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</si>
  <si>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</si>
  <si>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</si>
  <si>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</si>
  <si>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</si>
  <si>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</si>
  <si>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</si>
  <si>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</si>
  <si>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</si>
  <si>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</si>
  <si>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 xml:space="preserve">   в них пассажирских мест (мест)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</si>
  <si>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</si>
  <si>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</si>
  <si>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 xml:space="preserve">   в них рабочих мест с ЭВМ (мест)</t>
  </si>
  <si>
    <t>Число персональных ЭВМ (ед)</t>
  </si>
  <si>
    <t xml:space="preserve">   из них:
      приобретенных за последний год</t>
  </si>
  <si>
    <t xml:space="preserve">      используются в учебных целях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</si>
  <si>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</si>
  <si>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</si>
  <si>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</si>
  <si>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</si>
  <si>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</si>
  <si>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</si>
  <si>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</si>
  <si>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</si>
  <si>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</si>
  <si>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</si>
  <si>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</si>
  <si>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</si>
  <si>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</si>
  <si>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</si>
  <si>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</si>
  <si>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</si>
  <si>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Ведется ли в учреждении электронный дневник, электронный журнал успеваемости (да, нет)</t>
  </si>
  <si>
    <t>Имеет ли учреждение электронную библиотеку (да, нет)</t>
  </si>
  <si>
    <t>Реализуются ли в учреждении образовательные программы с использованием
дистанционных технологий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</si>
  <si>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</si>
  <si>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</si>
  <si>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</si>
  <si>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Число огнетушителей (ед)</t>
  </si>
  <si>
    <t>Число сотрудников охраны (при отсутствии охраны поставить "0") (чел)</t>
  </si>
  <si>
    <t>Имеет ли учреждение системы видеонаблюдения (да, нет)</t>
  </si>
  <si>
    <t>Имеет ли учреждение «тревожную кнопку» (да, нет)</t>
  </si>
  <si>
    <t>Имеет ли учреждение условия для беспрепятственного доступа инвалидов (да, нет)</t>
  </si>
  <si>
    <t>Имеет ли учреждение на сайте нормативно закрепленный перечень сведений о своей деятельности (да, нет)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</si>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</sst>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sz val="1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18" xfId="0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49" fontId="21" fillId="20" borderId="18" xfId="0" applyNumberFormat="1" applyFont="1" applyFill="1" applyBorder="1" applyAlignment="1" applyProtection="1">
      <alignment vertical="center" wrapText="1"/>
      <protection locked="0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17" xfId="0" applyNumberFormat="1" applyFont="1" applyBorder="1" applyAlignment="1">
      <alignment horizontal="center" wrapText="1"/>
    </xf>
    <xf numFmtId="3" fontId="24" fillId="20" borderId="19" xfId="0" applyNumberFormat="1" applyFont="1" applyFill="1" applyBorder="1" applyAlignment="1" applyProtection="1">
      <alignment horizontal="right" wrapText="1"/>
      <protection locked="0"/>
    </xf>
    <xf numFmtId="3" fontId="22" fillId="24" borderId="17" xfId="0" applyNumberFormat="1" applyFont="1" applyFill="1" applyBorder="1" applyAlignment="1">
      <alignment/>
    </xf>
    <xf numFmtId="3" fontId="22" fillId="24" borderId="20" xfId="0" applyNumberFormat="1" applyFont="1" applyFill="1" applyBorder="1" applyAlignment="1">
      <alignment/>
    </xf>
    <xf numFmtId="3" fontId="24" fillId="20" borderId="20" xfId="0" applyNumberFormat="1" applyFont="1" applyFill="1" applyBorder="1" applyAlignment="1" applyProtection="1">
      <alignment horizontal="right" wrapText="1"/>
      <protection locked="0"/>
    </xf>
    <xf numFmtId="3" fontId="24" fillId="20" borderId="17" xfId="0" applyNumberFormat="1" applyFont="1" applyFill="1" applyBorder="1" applyAlignment="1" applyProtection="1">
      <alignment horizontal="right" wrapText="1"/>
      <protection locked="0"/>
    </xf>
    <xf numFmtId="49" fontId="21" fillId="0" borderId="15" xfId="0" applyNumberFormat="1" applyFont="1" applyBorder="1" applyAlignment="1" applyProtection="1">
      <alignment vertical="center" wrapText="1"/>
      <protection/>
    </xf>
    <xf numFmtId="1" fontId="21" fillId="0" borderId="15" xfId="0" applyNumberFormat="1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wrapText="1"/>
    </xf>
    <xf numFmtId="171" fontId="21" fillId="0" borderId="15" xfId="0" applyNumberFormat="1" applyFont="1" applyBorder="1" applyAlignment="1">
      <alignment horizontal="center" wrapText="1"/>
    </xf>
    <xf numFmtId="3" fontId="28" fillId="24" borderId="12" xfId="0" applyNumberFormat="1" applyFont="1" applyFill="1" applyBorder="1" applyAlignment="1" applyProtection="1">
      <alignment horizontal="right"/>
      <protection/>
    </xf>
    <xf numFmtId="3" fontId="24" fillId="20" borderId="18" xfId="0" applyNumberFormat="1" applyFont="1" applyFill="1" applyBorder="1" applyAlignment="1" applyProtection="1">
      <alignment horizontal="right" wrapText="1"/>
      <protection locked="0"/>
    </xf>
    <xf numFmtId="3" fontId="24" fillId="20" borderId="11" xfId="0" applyNumberFormat="1" applyFont="1" applyFill="1" applyBorder="1" applyAlignment="1" applyProtection="1">
      <alignment horizontal="right" wrapText="1"/>
      <protection locked="0"/>
    </xf>
    <xf numFmtId="3" fontId="28" fillId="24" borderId="14" xfId="0" applyNumberFormat="1" applyFont="1" applyFill="1" applyBorder="1" applyAlignment="1" applyProtection="1">
      <alignment horizontal="right"/>
      <protection/>
    </xf>
    <xf numFmtId="3" fontId="28" fillId="24" borderId="15" xfId="0" applyNumberFormat="1" applyFont="1" applyFill="1" applyBorder="1" applyAlignment="1" applyProtection="1">
      <alignment horizontal="right"/>
      <protection/>
    </xf>
    <xf numFmtId="3" fontId="28" fillId="24" borderId="10" xfId="0" applyNumberFormat="1" applyFont="1" applyFill="1" applyBorder="1" applyAlignment="1" applyProtection="1">
      <alignment horizontal="right"/>
      <protection/>
    </xf>
    <xf numFmtId="3" fontId="28" fillId="24" borderId="11" xfId="0" applyNumberFormat="1" applyFont="1" applyFill="1" applyBorder="1" applyAlignment="1" applyProtection="1">
      <alignment horizontal="right"/>
      <protection/>
    </xf>
    <xf numFmtId="3" fontId="28" fillId="24" borderId="18" xfId="0" applyNumberFormat="1" applyFont="1" applyFill="1" applyBorder="1" applyAlignment="1" applyProtection="1">
      <alignment horizontal="right"/>
      <protection/>
    </xf>
    <xf numFmtId="3" fontId="24" fillId="20" borderId="15" xfId="0" applyNumberFormat="1" applyFont="1" applyFill="1" applyBorder="1" applyAlignment="1" applyProtection="1">
      <alignment horizontal="right" wrapText="1"/>
      <protection locked="0"/>
    </xf>
    <xf numFmtId="3" fontId="24" fillId="20" borderId="14" xfId="0" applyNumberFormat="1" applyFont="1" applyFill="1" applyBorder="1" applyAlignment="1" applyProtection="1">
      <alignment horizontal="right" wrapText="1"/>
      <protection locked="0"/>
    </xf>
    <xf numFmtId="49" fontId="21" fillId="20" borderId="16" xfId="0" applyNumberFormat="1" applyFont="1" applyFill="1" applyBorder="1" applyAlignment="1" applyProtection="1">
      <alignment vertical="center" wrapText="1"/>
      <protection locked="0"/>
    </xf>
    <xf numFmtId="3" fontId="24" fillId="20" borderId="16" xfId="0" applyNumberFormat="1" applyFont="1" applyFill="1" applyBorder="1" applyAlignment="1" applyProtection="1">
      <alignment horizontal="right" wrapText="1"/>
      <protection locked="0"/>
    </xf>
    <xf numFmtId="49" fontId="21" fillId="20" borderId="17" xfId="0" applyNumberFormat="1" applyFont="1" applyFill="1" applyBorder="1" applyAlignment="1" applyProtection="1">
      <alignment vertical="center" wrapText="1"/>
      <protection locked="0"/>
    </xf>
    <xf numFmtId="0" fontId="21" fillId="0" borderId="16" xfId="0" applyFont="1" applyBorder="1" applyAlignment="1">
      <alignment vertical="top" wrapText="1"/>
    </xf>
    <xf numFmtId="1" fontId="21" fillId="0" borderId="16" xfId="0" applyNumberFormat="1" applyFont="1" applyBorder="1" applyAlignment="1">
      <alignment horizontal="center" vertical="center" wrapText="1"/>
    </xf>
    <xf numFmtId="171" fontId="21" fillId="0" borderId="16" xfId="0" applyNumberFormat="1" applyFont="1" applyBorder="1" applyAlignment="1">
      <alignment horizontal="center" wrapText="1"/>
    </xf>
    <xf numFmtId="3" fontId="28" fillId="24" borderId="21" xfId="0" applyNumberFormat="1" applyFont="1" applyFill="1" applyBorder="1" applyAlignment="1" applyProtection="1">
      <alignment horizontal="right" wrapText="1"/>
      <protection/>
    </xf>
    <xf numFmtId="3" fontId="28" fillId="24" borderId="22" xfId="0" applyNumberFormat="1" applyFont="1" applyFill="1" applyBorder="1" applyAlignment="1" applyProtection="1">
      <alignment horizontal="right" wrapText="1"/>
      <protection/>
    </xf>
    <xf numFmtId="3" fontId="28" fillId="24" borderId="23" xfId="0" applyNumberFormat="1" applyFont="1" applyFill="1" applyBorder="1" applyAlignment="1" applyProtection="1">
      <alignment horizontal="right" wrapText="1"/>
      <protection/>
    </xf>
    <xf numFmtId="3" fontId="24" fillId="20" borderId="23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Border="1" applyAlignment="1">
      <alignment wrapText="1"/>
    </xf>
    <xf numFmtId="0" fontId="21" fillId="0" borderId="24" xfId="0" applyFont="1" applyBorder="1" applyAlignment="1">
      <alignment horizontal="justify" wrapText="1"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top" wrapText="1"/>
      <protection/>
    </xf>
    <xf numFmtId="0" fontId="21" fillId="0" borderId="16" xfId="0" applyFont="1" applyBorder="1" applyAlignment="1" applyProtection="1">
      <alignment horizontal="center" vertical="top" wrapText="1"/>
      <protection/>
    </xf>
    <xf numFmtId="0" fontId="21" fillId="0" borderId="16" xfId="0" applyFont="1" applyBorder="1" applyAlignment="1" applyProtection="1">
      <alignment horizontal="center" wrapText="1"/>
      <protection/>
    </xf>
    <xf numFmtId="49" fontId="21" fillId="0" borderId="23" xfId="0" applyNumberFormat="1" applyFont="1" applyBorder="1" applyAlignment="1" applyProtection="1">
      <alignment horizontal="center" wrapText="1"/>
      <protection/>
    </xf>
    <xf numFmtId="0" fontId="21" fillId="0" borderId="16" xfId="0" applyFont="1" applyBorder="1" applyAlignment="1">
      <alignment wrapText="1"/>
    </xf>
    <xf numFmtId="0" fontId="21" fillId="0" borderId="23" xfId="0" applyFont="1" applyBorder="1" applyAlignment="1" applyProtection="1">
      <alignment horizontal="center" wrapText="1"/>
      <protection/>
    </xf>
    <xf numFmtId="0" fontId="21" fillId="0" borderId="17" xfId="0" applyFont="1" applyBorder="1" applyAlignment="1">
      <alignment vertical="top" wrapText="1"/>
    </xf>
    <xf numFmtId="0" fontId="29" fillId="0" borderId="16" xfId="0" applyFont="1" applyBorder="1" applyAlignment="1" applyProtection="1">
      <alignment horizontal="center" wrapText="1"/>
      <protection/>
    </xf>
    <xf numFmtId="0" fontId="21" fillId="0" borderId="16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center"/>
    </xf>
    <xf numFmtId="3" fontId="30" fillId="20" borderId="16" xfId="0" applyNumberFormat="1" applyFont="1" applyFill="1" applyBorder="1" applyAlignment="1" applyProtection="1">
      <alignment horizontal="right" wrapText="1"/>
      <protection locked="0"/>
    </xf>
    <xf numFmtId="0" fontId="21" fillId="0" borderId="16" xfId="0" applyFont="1" applyBorder="1" applyAlignment="1">
      <alignment/>
    </xf>
    <xf numFmtId="3" fontId="24" fillId="20" borderId="16" xfId="0" applyNumberFormat="1" applyFont="1" applyFill="1" applyBorder="1" applyAlignment="1" applyProtection="1">
      <alignment horizontal="right"/>
      <protection locked="0"/>
    </xf>
    <xf numFmtId="0" fontId="21" fillId="0" borderId="16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top"/>
    </xf>
    <xf numFmtId="0" fontId="21" fillId="0" borderId="16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1" fillId="0" borderId="16" xfId="0" applyFont="1" applyBorder="1" applyAlignment="1">
      <alignment vertical="center" wrapText="1"/>
    </xf>
    <xf numFmtId="49" fontId="21" fillId="0" borderId="16" xfId="0" applyNumberFormat="1" applyFont="1" applyBorder="1" applyAlignment="1">
      <alignment horizontal="center" wrapText="1"/>
    </xf>
    <xf numFmtId="171" fontId="21" fillId="0" borderId="23" xfId="0" applyNumberFormat="1" applyFont="1" applyBorder="1" applyAlignment="1">
      <alignment horizontal="center" wrapText="1"/>
    </xf>
    <xf numFmtId="3" fontId="21" fillId="0" borderId="16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center" wrapText="1"/>
    </xf>
    <xf numFmtId="0" fontId="24" fillId="0" borderId="0" xfId="0" applyFont="1" applyAlignment="1">
      <alignment vertical="center"/>
    </xf>
    <xf numFmtId="0" fontId="3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3" fontId="21" fillId="20" borderId="16" xfId="0" applyNumberFormat="1" applyFont="1" applyFill="1" applyBorder="1" applyAlignment="1" applyProtection="1">
      <alignment horizontal="right" wrapText="1"/>
      <protection locked="0"/>
    </xf>
    <xf numFmtId="3" fontId="21" fillId="20" borderId="16" xfId="0" applyNumberFormat="1" applyFont="1" applyFill="1" applyBorder="1" applyAlignment="1" applyProtection="1">
      <alignment horizontal="right"/>
      <protection locked="0"/>
    </xf>
    <xf numFmtId="0" fontId="21" fillId="0" borderId="16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3" fontId="21" fillId="20" borderId="17" xfId="0" applyNumberFormat="1" applyFont="1" applyFill="1" applyBorder="1" applyAlignment="1" applyProtection="1">
      <alignment horizontal="right" wrapText="1"/>
      <protection locked="0"/>
    </xf>
    <xf numFmtId="3" fontId="21" fillId="0" borderId="16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3" fontId="21" fillId="20" borderId="13" xfId="0" applyNumberFormat="1" applyFont="1" applyFill="1" applyBorder="1" applyAlignment="1" applyProtection="1">
      <alignment horizontal="right" wrapText="1"/>
      <protection locked="0"/>
    </xf>
    <xf numFmtId="3" fontId="21" fillId="0" borderId="0" xfId="0" applyNumberFormat="1" applyFont="1" applyBorder="1" applyAlignment="1">
      <alignment wrapText="1"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center" wrapText="1"/>
    </xf>
    <xf numFmtId="0" fontId="21" fillId="0" borderId="0" xfId="0" applyFont="1" applyBorder="1" applyAlignment="1">
      <alignment/>
    </xf>
    <xf numFmtId="3" fontId="21" fillId="20" borderId="22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 wrapText="1"/>
    </xf>
    <xf numFmtId="3" fontId="21" fillId="0" borderId="0" xfId="0" applyNumberFormat="1" applyFont="1" applyAlignment="1">
      <alignment/>
    </xf>
    <xf numFmtId="0" fontId="31" fillId="0" borderId="0" xfId="0" applyFont="1" applyAlignment="1">
      <alignment wrapText="1"/>
    </xf>
    <xf numFmtId="0" fontId="21" fillId="0" borderId="22" xfId="0" applyFont="1" applyBorder="1" applyAlignment="1">
      <alignment horizontal="center" vertical="center" wrapText="1"/>
    </xf>
    <xf numFmtId="174" fontId="21" fillId="0" borderId="0" xfId="0" applyNumberFormat="1" applyFont="1" applyAlignment="1">
      <alignment horizontal="center"/>
    </xf>
    <xf numFmtId="3" fontId="24" fillId="20" borderId="22" xfId="0" applyNumberFormat="1" applyFont="1" applyFill="1" applyBorder="1" applyAlignment="1" applyProtection="1">
      <alignment horizontal="right" wrapText="1"/>
      <protection locked="0"/>
    </xf>
    <xf numFmtId="0" fontId="21" fillId="0" borderId="17" xfId="0" applyFont="1" applyBorder="1" applyAlignment="1">
      <alignment vertical="center" wrapText="1"/>
    </xf>
    <xf numFmtId="0" fontId="21" fillId="0" borderId="23" xfId="0" applyFont="1" applyBorder="1" applyAlignment="1">
      <alignment/>
    </xf>
    <xf numFmtId="0" fontId="0" fillId="0" borderId="16" xfId="0" applyBorder="1" applyAlignment="1">
      <alignment/>
    </xf>
    <xf numFmtId="0" fontId="21" fillId="0" borderId="23" xfId="0" applyFont="1" applyBorder="1" applyAlignment="1">
      <alignment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2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25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21" fillId="20" borderId="39" xfId="0" applyNumberFormat="1" applyFont="1" applyFill="1" applyBorder="1" applyAlignment="1" applyProtection="1">
      <alignment horizontal="center" vertical="center"/>
      <protection locked="0"/>
    </xf>
    <xf numFmtId="49" fontId="21" fillId="20" borderId="40" xfId="0" applyNumberFormat="1" applyFont="1" applyFill="1" applyBorder="1" applyAlignment="1" applyProtection="1">
      <alignment horizontal="center" vertical="center"/>
      <protection locked="0"/>
    </xf>
    <xf numFmtId="49" fontId="21" fillId="20" borderId="41" xfId="0" applyNumberFormat="1" applyFont="1" applyFill="1" applyBorder="1" applyAlignment="1" applyProtection="1">
      <alignment horizontal="center" vertical="center"/>
      <protection locked="0"/>
    </xf>
    <xf numFmtId="172" fontId="21" fillId="0" borderId="39" xfId="0" applyNumberFormat="1" applyFont="1" applyBorder="1" applyAlignment="1">
      <alignment horizontal="center" vertical="center"/>
    </xf>
    <xf numFmtId="172" fontId="21" fillId="0" borderId="40" xfId="0" applyNumberFormat="1" applyFont="1" applyBorder="1" applyAlignment="1">
      <alignment horizontal="center" vertical="center"/>
    </xf>
    <xf numFmtId="172" fontId="21" fillId="0" borderId="42" xfId="0" applyNumberFormat="1" applyFont="1" applyBorder="1" applyAlignment="1">
      <alignment horizontal="center" vertical="center"/>
    </xf>
    <xf numFmtId="49" fontId="21" fillId="20" borderId="42" xfId="0" applyNumberFormat="1" applyFont="1" applyFill="1" applyBorder="1" applyAlignment="1" applyProtection="1">
      <alignment horizontal="center" vertical="center"/>
      <protection locked="0"/>
    </xf>
    <xf numFmtId="0" fontId="26" fillId="20" borderId="22" xfId="0" applyFont="1" applyFill="1" applyBorder="1" applyAlignment="1" applyProtection="1">
      <alignment vertical="center"/>
      <protection locked="0"/>
    </xf>
    <xf numFmtId="0" fontId="26" fillId="20" borderId="23" xfId="0" applyFont="1" applyFill="1" applyBorder="1" applyAlignment="1" applyProtection="1">
      <alignment vertical="center"/>
      <protection locked="0"/>
    </xf>
    <xf numFmtId="0" fontId="27" fillId="0" borderId="21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6" fillId="20" borderId="24" xfId="0" applyFont="1" applyFill="1" applyBorder="1" applyAlignment="1" applyProtection="1">
      <alignment vertical="center"/>
      <protection locked="0"/>
    </xf>
    <xf numFmtId="0" fontId="26" fillId="20" borderId="20" xfId="0" applyFont="1" applyFill="1" applyBorder="1" applyAlignment="1" applyProtection="1">
      <alignment vertical="center"/>
      <protection locked="0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16" xfId="0" applyFont="1" applyBorder="1" applyAlignment="1">
      <alignment vertical="top" wrapText="1"/>
    </xf>
    <xf numFmtId="0" fontId="21" fillId="0" borderId="13" xfId="0" applyFont="1" applyBorder="1" applyAlignment="1">
      <alignment horizontal="right" vertical="center"/>
    </xf>
    <xf numFmtId="171" fontId="21" fillId="0" borderId="17" xfId="0" applyNumberFormat="1" applyFont="1" applyBorder="1" applyAlignment="1">
      <alignment horizontal="center" wrapText="1"/>
    </xf>
    <xf numFmtId="171" fontId="21" fillId="0" borderId="15" xfId="0" applyNumberFormat="1" applyFont="1" applyBorder="1" applyAlignment="1">
      <alignment horizontal="center" wrapText="1"/>
    </xf>
    <xf numFmtId="0" fontId="21" fillId="0" borderId="16" xfId="0" applyFont="1" applyBorder="1" applyAlignment="1">
      <alignment horizontal="center" vertical="top" wrapText="1"/>
    </xf>
    <xf numFmtId="0" fontId="24" fillId="0" borderId="0" xfId="0" applyFont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/>
      <protection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31" fillId="0" borderId="1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24" fillId="20" borderId="21" xfId="0" applyNumberFormat="1" applyFont="1" applyFill="1" applyBorder="1" applyAlignment="1" applyProtection="1">
      <alignment horizontal="right" wrapText="1"/>
      <protection locked="0"/>
    </xf>
    <xf numFmtId="3" fontId="24" fillId="20" borderId="23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/>
    </xf>
    <xf numFmtId="0" fontId="21" fillId="0" borderId="2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osh13&#1050;&#1091;&#1088;&#1100;&#1080;&#1085;&#1089;&#1082;&#1072;&#1103;%20&#1086;.&#109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Раздел 19"/>
      <sheetName val="Раздел 20"/>
      <sheetName val="Раздел 21"/>
      <sheetName val="Раздел 22"/>
      <sheetName val="Флак"/>
      <sheetName val="Spravochnik"/>
    </sheetNames>
    <sheetDataSet>
      <sheetData sheetId="24">
        <row r="2">
          <cell r="A2" t="str">
            <v>Абазинский</v>
          </cell>
          <cell r="B2" t="str">
            <v>01</v>
          </cell>
          <cell r="C2" t="str">
            <v>001</v>
          </cell>
        </row>
        <row r="3">
          <cell r="A3" t="str">
            <v>Аварский</v>
          </cell>
          <cell r="B3" t="str">
            <v>02</v>
          </cell>
          <cell r="C3" t="str">
            <v>003</v>
          </cell>
        </row>
        <row r="4">
          <cell r="A4" t="str">
            <v>Адыгейский</v>
          </cell>
          <cell r="B4" t="str">
            <v>03</v>
          </cell>
          <cell r="C4" t="str">
            <v>006</v>
          </cell>
        </row>
        <row r="5">
          <cell r="A5" t="str">
            <v>Азербайджанский</v>
          </cell>
          <cell r="B5" t="str">
            <v>04</v>
          </cell>
          <cell r="C5" t="str">
            <v>007</v>
          </cell>
        </row>
        <row r="6">
          <cell r="A6" t="str">
            <v>Алтайский</v>
          </cell>
          <cell r="B6" t="str">
            <v>05</v>
          </cell>
          <cell r="C6" t="str">
            <v>012</v>
          </cell>
        </row>
        <row r="7">
          <cell r="A7" t="str">
            <v>Армянский</v>
          </cell>
          <cell r="B7" t="str">
            <v>06</v>
          </cell>
          <cell r="C7" t="str">
            <v>019</v>
          </cell>
        </row>
        <row r="8">
          <cell r="A8" t="str">
            <v>Балкарский</v>
          </cell>
          <cell r="B8" t="str">
            <v>07</v>
          </cell>
          <cell r="C8" t="str">
            <v>282</v>
          </cell>
        </row>
        <row r="9">
          <cell r="A9" t="str">
            <v>Башкирский</v>
          </cell>
          <cell r="B9" t="str">
            <v>08</v>
          </cell>
          <cell r="C9" t="str">
            <v>026</v>
          </cell>
        </row>
        <row r="10">
          <cell r="A10" t="str">
            <v>Белорусский</v>
          </cell>
          <cell r="B10" t="str">
            <v>09</v>
          </cell>
          <cell r="C10" t="str">
            <v>028</v>
          </cell>
        </row>
        <row r="11">
          <cell r="A11" t="str">
            <v>Бурятский</v>
          </cell>
          <cell r="B11" t="str">
            <v>10</v>
          </cell>
          <cell r="C11" t="str">
            <v>033</v>
          </cell>
        </row>
        <row r="12">
          <cell r="A12" t="str">
            <v>Вепсский</v>
          </cell>
          <cell r="B12" t="str">
            <v>11</v>
          </cell>
          <cell r="C12" t="str">
            <v>039</v>
          </cell>
        </row>
        <row r="13">
          <cell r="A13" t="str">
            <v>Грузинский</v>
          </cell>
          <cell r="B13" t="str">
            <v>12</v>
          </cell>
          <cell r="C13" t="str">
            <v>049</v>
          </cell>
        </row>
        <row r="14">
          <cell r="A14" t="str">
            <v>Даргинский</v>
          </cell>
          <cell r="B14" t="str">
            <v>13</v>
          </cell>
          <cell r="C14" t="str">
            <v>055</v>
          </cell>
        </row>
        <row r="15">
          <cell r="A15" t="str">
            <v>Долганский</v>
          </cell>
          <cell r="B15" t="str">
            <v>14</v>
          </cell>
          <cell r="C15" t="str">
            <v>283</v>
          </cell>
        </row>
        <row r="16">
          <cell r="A16" t="str">
            <v>Еврейский (идиш)</v>
          </cell>
          <cell r="B16" t="str">
            <v>15</v>
          </cell>
          <cell r="C16" t="str">
            <v>061</v>
          </cell>
        </row>
        <row r="17">
          <cell r="A17" t="str">
            <v>Ительменский</v>
          </cell>
          <cell r="B17" t="str">
            <v>16</v>
          </cell>
          <cell r="C17" t="str">
            <v>071</v>
          </cell>
        </row>
        <row r="18">
          <cell r="A18" t="str">
            <v>Ингушский</v>
          </cell>
          <cell r="B18" t="str">
            <v>17</v>
          </cell>
          <cell r="C18" t="str">
            <v>066</v>
          </cell>
        </row>
        <row r="19">
          <cell r="A19" t="str">
            <v>Казахский</v>
          </cell>
          <cell r="B19" t="str">
            <v>18</v>
          </cell>
          <cell r="C19" t="str">
            <v>076</v>
          </cell>
        </row>
        <row r="20">
          <cell r="A20" t="str">
            <v>Калмыцкий</v>
          </cell>
          <cell r="B20" t="str">
            <v>19</v>
          </cell>
          <cell r="C20" t="str">
            <v>078</v>
          </cell>
        </row>
        <row r="21">
          <cell r="A21" t="str">
            <v>Кабардинский</v>
          </cell>
          <cell r="B21" t="str">
            <v>20</v>
          </cell>
          <cell r="C21" t="str">
            <v>075</v>
          </cell>
        </row>
        <row r="22">
          <cell r="A22" t="str">
            <v>Карачаевский</v>
          </cell>
          <cell r="B22" t="str">
            <v>21</v>
          </cell>
          <cell r="C22" t="str">
            <v>085</v>
          </cell>
        </row>
        <row r="23">
          <cell r="A23" t="str">
            <v>Карельский</v>
          </cell>
          <cell r="B23" t="str">
            <v>22</v>
          </cell>
          <cell r="C23" t="str">
            <v>086</v>
          </cell>
        </row>
        <row r="24">
          <cell r="A24" t="str">
            <v>Кетский</v>
          </cell>
          <cell r="B24" t="str">
            <v>23</v>
          </cell>
          <cell r="C24" t="str">
            <v>089</v>
          </cell>
        </row>
        <row r="25">
          <cell r="A25" t="str">
            <v>Коми</v>
          </cell>
          <cell r="B25" t="str">
            <v>24</v>
          </cell>
          <cell r="C25" t="str">
            <v>096</v>
          </cell>
        </row>
        <row r="26">
          <cell r="A26" t="str">
            <v>Коми-пермяцкий</v>
          </cell>
          <cell r="B26" t="str">
            <v>25</v>
          </cell>
          <cell r="C26" t="str">
            <v>097</v>
          </cell>
        </row>
        <row r="27">
          <cell r="A27" t="str">
            <v>Корейский</v>
          </cell>
          <cell r="B27" t="str">
            <v>26</v>
          </cell>
          <cell r="C27" t="str">
            <v>098</v>
          </cell>
        </row>
        <row r="28">
          <cell r="A28" t="str">
            <v>Корякский</v>
          </cell>
          <cell r="B28" t="str">
            <v>27</v>
          </cell>
          <cell r="C28" t="str">
            <v>099</v>
          </cell>
        </row>
        <row r="29">
          <cell r="A29" t="str">
            <v>Крымско-татарский</v>
          </cell>
          <cell r="B29" t="str">
            <v>28</v>
          </cell>
          <cell r="C29" t="str">
            <v>102</v>
          </cell>
        </row>
        <row r="30">
          <cell r="A30" t="str">
            <v>Кумыкский</v>
          </cell>
          <cell r="B30" t="str">
            <v>29</v>
          </cell>
          <cell r="C30" t="str">
            <v>105</v>
          </cell>
        </row>
        <row r="31">
          <cell r="A31" t="str">
            <v>Лакский</v>
          </cell>
          <cell r="B31" t="str">
            <v>30</v>
          </cell>
          <cell r="C31" t="str">
            <v>112</v>
          </cell>
        </row>
        <row r="32">
          <cell r="A32" t="str">
            <v>Лезгинский</v>
          </cell>
          <cell r="B32" t="str">
            <v>31</v>
          </cell>
          <cell r="C32" t="str">
            <v>114</v>
          </cell>
        </row>
        <row r="33">
          <cell r="A33" t="str">
            <v>Латышский</v>
          </cell>
          <cell r="B33" t="str">
            <v>32</v>
          </cell>
          <cell r="C33" t="str">
            <v>113</v>
          </cell>
        </row>
        <row r="34">
          <cell r="A34" t="str">
            <v>Литовский</v>
          </cell>
          <cell r="B34" t="str">
            <v>33</v>
          </cell>
          <cell r="C34" t="str">
            <v>116</v>
          </cell>
        </row>
        <row r="35">
          <cell r="A35" t="str">
            <v>Марийский горный</v>
          </cell>
          <cell r="B35" t="str">
            <v>34</v>
          </cell>
          <cell r="C35" t="str">
            <v>121</v>
          </cell>
        </row>
        <row r="36">
          <cell r="A36" t="str">
            <v>Марийский луговой</v>
          </cell>
          <cell r="B36" t="str">
            <v>35</v>
          </cell>
          <cell r="C36" t="str">
            <v>321</v>
          </cell>
        </row>
        <row r="37">
          <cell r="A37" t="str">
            <v>Мордовский мокша</v>
          </cell>
          <cell r="B37" t="str">
            <v>36</v>
          </cell>
          <cell r="C37" t="str">
            <v>126</v>
          </cell>
        </row>
        <row r="38">
          <cell r="A38" t="str">
            <v>Мордовский эрзя</v>
          </cell>
          <cell r="B38" t="str">
            <v>37</v>
          </cell>
          <cell r="C38" t="str">
            <v>326</v>
          </cell>
        </row>
        <row r="39">
          <cell r="A39" t="str">
            <v>Манси</v>
          </cell>
          <cell r="B39" t="str">
            <v>38</v>
          </cell>
          <cell r="C39" t="str">
            <v>899</v>
          </cell>
        </row>
        <row r="40">
          <cell r="A40" t="str">
            <v>Нанайский</v>
          </cell>
          <cell r="B40" t="str">
            <v>39</v>
          </cell>
          <cell r="C40" t="str">
            <v>132</v>
          </cell>
        </row>
        <row r="41">
          <cell r="A41" t="str">
            <v>Ненецкий</v>
          </cell>
          <cell r="B41" t="str">
            <v>40</v>
          </cell>
          <cell r="C41" t="str">
            <v>136</v>
          </cell>
        </row>
        <row r="42">
          <cell r="A42" t="str">
            <v>Ногайский</v>
          </cell>
          <cell r="B42" t="str">
            <v>41</v>
          </cell>
          <cell r="C42" t="str">
            <v>138</v>
          </cell>
        </row>
        <row r="43">
          <cell r="A43" t="str">
            <v>Немецкий</v>
          </cell>
          <cell r="B43" t="str">
            <v>42</v>
          </cell>
          <cell r="C43" t="str">
            <v>135</v>
          </cell>
        </row>
        <row r="44">
          <cell r="A44" t="str">
            <v>Новогреческий</v>
          </cell>
          <cell r="B44" t="str">
            <v>43</v>
          </cell>
          <cell r="C44" t="str">
            <v>898</v>
          </cell>
        </row>
        <row r="45">
          <cell r="A45" t="str">
            <v>Нивхский (на двух диалектах)</v>
          </cell>
          <cell r="B45" t="str">
            <v>44</v>
          </cell>
          <cell r="C45" t="str">
            <v>137</v>
          </cell>
        </row>
        <row r="46">
          <cell r="A46" t="str">
            <v>Осетинский</v>
          </cell>
          <cell r="B46" t="str">
            <v>45</v>
          </cell>
          <cell r="C46" t="str">
            <v>146</v>
          </cell>
        </row>
        <row r="47">
          <cell r="A47" t="str">
            <v>Польский</v>
          </cell>
          <cell r="B47" t="str">
            <v>46</v>
          </cell>
          <cell r="C47" t="str">
            <v>150</v>
          </cell>
        </row>
        <row r="48">
          <cell r="A48" t="str">
            <v>Русский</v>
          </cell>
          <cell r="B48" t="str">
            <v>47</v>
          </cell>
          <cell r="C48" t="str">
            <v>155</v>
          </cell>
        </row>
        <row r="49">
          <cell r="A49" t="str">
            <v>Рутульский</v>
          </cell>
          <cell r="B49" t="str">
            <v>48</v>
          </cell>
          <cell r="C49" t="str">
            <v>157</v>
          </cell>
        </row>
        <row r="50">
          <cell r="A50" t="str">
            <v>Саамский</v>
          </cell>
          <cell r="B50" t="str">
            <v>49</v>
          </cell>
          <cell r="C50" t="str">
            <v>164</v>
          </cell>
        </row>
        <row r="51">
          <cell r="A51" t="str">
            <v>Селькупский</v>
          </cell>
          <cell r="B51" t="str">
            <v>50</v>
          </cell>
          <cell r="C51" t="str">
            <v>168</v>
          </cell>
        </row>
        <row r="52">
          <cell r="A52" t="str">
            <v>Табасаранский</v>
          </cell>
          <cell r="B52" t="str">
            <v>51</v>
          </cell>
          <cell r="C52" t="str">
            <v>174</v>
          </cell>
        </row>
        <row r="53">
          <cell r="A53" t="str">
            <v>Татарский</v>
          </cell>
          <cell r="B53" t="str">
            <v>52</v>
          </cell>
          <cell r="C53" t="str">
            <v>181</v>
          </cell>
        </row>
        <row r="54">
          <cell r="A54" t="str">
            <v>Татский</v>
          </cell>
          <cell r="B54" t="str">
            <v>53</v>
          </cell>
          <cell r="C54" t="str">
            <v>185</v>
          </cell>
        </row>
        <row r="55">
          <cell r="A55" t="str">
            <v>Тофаларский</v>
          </cell>
          <cell r="B55" t="str">
            <v>54</v>
          </cell>
          <cell r="C55" t="str">
            <v>192</v>
          </cell>
        </row>
        <row r="56">
          <cell r="A56" t="str">
            <v>Тувинский</v>
          </cell>
          <cell r="B56" t="str">
            <v>55</v>
          </cell>
          <cell r="C56" t="str">
            <v>196</v>
          </cell>
        </row>
        <row r="57">
          <cell r="A57" t="str">
            <v>Турецкий</v>
          </cell>
          <cell r="B57" t="str">
            <v>56</v>
          </cell>
          <cell r="C57" t="str">
            <v>197</v>
          </cell>
        </row>
        <row r="58">
          <cell r="A58" t="str">
            <v>Туркменский</v>
          </cell>
          <cell r="B58" t="str">
            <v>57</v>
          </cell>
          <cell r="C58" t="str">
            <v>199</v>
          </cell>
        </row>
        <row r="59">
          <cell r="A59" t="str">
            <v>Удмуртский</v>
          </cell>
          <cell r="B59" t="str">
            <v>58</v>
          </cell>
          <cell r="C59" t="str">
            <v>202</v>
          </cell>
        </row>
        <row r="60">
          <cell r="A60" t="str">
            <v>Украинский</v>
          </cell>
          <cell r="B60" t="str">
            <v>59</v>
          </cell>
          <cell r="C60" t="str">
            <v>206</v>
          </cell>
        </row>
        <row r="61">
          <cell r="A61" t="str">
            <v>Хакасский</v>
          </cell>
          <cell r="B61" t="str">
            <v>60</v>
          </cell>
          <cell r="C61" t="str">
            <v>217</v>
          </cell>
        </row>
        <row r="62">
          <cell r="A62" t="str">
            <v>Хантыйский (на трех диалектах)</v>
          </cell>
          <cell r="B62" t="str">
            <v>61</v>
          </cell>
          <cell r="C62" t="str">
            <v>219</v>
          </cell>
        </row>
        <row r="63">
          <cell r="A63" t="str">
            <v>Финский</v>
          </cell>
          <cell r="B63" t="str">
            <v>62</v>
          </cell>
          <cell r="C63" t="str">
            <v>211</v>
          </cell>
        </row>
        <row r="64">
          <cell r="A64" t="str">
            <v>Чеченский</v>
          </cell>
          <cell r="B64" t="str">
            <v>63</v>
          </cell>
          <cell r="C64" t="str">
            <v>238</v>
          </cell>
        </row>
        <row r="65">
          <cell r="A65" t="str">
            <v>Черкесский</v>
          </cell>
          <cell r="B65" t="str">
            <v>64</v>
          </cell>
          <cell r="C65" t="str">
            <v>897</v>
          </cell>
        </row>
        <row r="66">
          <cell r="A66" t="str">
            <v>Чувашский</v>
          </cell>
          <cell r="B66" t="str">
            <v>65</v>
          </cell>
          <cell r="C66" t="str">
            <v>243</v>
          </cell>
        </row>
        <row r="67">
          <cell r="A67" t="str">
            <v>Чукотский</v>
          </cell>
          <cell r="B67" t="str">
            <v>66</v>
          </cell>
          <cell r="C67" t="str">
            <v>244</v>
          </cell>
        </row>
        <row r="68">
          <cell r="A68" t="str">
            <v>Эвенский</v>
          </cell>
          <cell r="B68" t="str">
            <v>67</v>
          </cell>
          <cell r="C68" t="str">
            <v>262</v>
          </cell>
        </row>
        <row r="69">
          <cell r="A69" t="str">
            <v>Эскимосский</v>
          </cell>
          <cell r="B69" t="str">
            <v>68</v>
          </cell>
          <cell r="C69" t="str">
            <v>265</v>
          </cell>
        </row>
        <row r="70">
          <cell r="A70" t="str">
            <v>Эвенкийский</v>
          </cell>
          <cell r="B70" t="str">
            <v>69</v>
          </cell>
          <cell r="C70" t="str">
            <v>261</v>
          </cell>
        </row>
        <row r="71">
          <cell r="A71" t="str">
            <v>Эстонский</v>
          </cell>
          <cell r="B71" t="str">
            <v>70</v>
          </cell>
          <cell r="C71" t="str">
            <v>267</v>
          </cell>
        </row>
        <row r="72">
          <cell r="A72" t="str">
            <v>Юкагирский</v>
          </cell>
          <cell r="B72" t="str">
            <v>71</v>
          </cell>
          <cell r="C72" t="str">
            <v>271</v>
          </cell>
        </row>
        <row r="73">
          <cell r="A73" t="str">
            <v>Якутский</v>
          </cell>
          <cell r="B73" t="str">
            <v>72</v>
          </cell>
          <cell r="C73" t="str">
            <v>275</v>
          </cell>
        </row>
        <row r="74">
          <cell r="A74" t="str">
            <v>Агульский</v>
          </cell>
          <cell r="B74" t="str">
            <v>73</v>
          </cell>
          <cell r="C74" t="str">
            <v>005</v>
          </cell>
        </row>
        <row r="75">
          <cell r="A75" t="str">
            <v>Греческий</v>
          </cell>
          <cell r="B75" t="str">
            <v>74</v>
          </cell>
          <cell r="C75" t="str">
            <v>048</v>
          </cell>
        </row>
        <row r="76">
          <cell r="A76" t="str">
            <v>Китайский</v>
          </cell>
          <cell r="B76" t="str">
            <v>75</v>
          </cell>
          <cell r="C76" t="str">
            <v>092</v>
          </cell>
        </row>
        <row r="77">
          <cell r="A77" t="str">
            <v>Негидальский</v>
          </cell>
          <cell r="B77" t="str">
            <v>76</v>
          </cell>
          <cell r="C77" t="str">
            <v>134</v>
          </cell>
        </row>
        <row r="78">
          <cell r="A78" t="str">
            <v>Удэгейский</v>
          </cell>
          <cell r="B78" t="str">
            <v>77</v>
          </cell>
          <cell r="C78" t="str">
            <v>203</v>
          </cell>
        </row>
        <row r="79">
          <cell r="A79" t="str">
            <v>Ульчский</v>
          </cell>
          <cell r="B79" t="str">
            <v>78</v>
          </cell>
          <cell r="C79" t="str">
            <v>207</v>
          </cell>
        </row>
        <row r="80">
          <cell r="A80" t="str">
            <v>Цахурский</v>
          </cell>
          <cell r="B80" t="str">
            <v>79</v>
          </cell>
          <cell r="C80" t="str">
            <v>227</v>
          </cell>
        </row>
        <row r="81">
          <cell r="A81" t="str">
            <v>Шорский</v>
          </cell>
          <cell r="B81" t="str">
            <v>80</v>
          </cell>
          <cell r="C81" t="str">
            <v>253</v>
          </cell>
        </row>
        <row r="82">
          <cell r="A82" t="str">
            <v>Энецкий</v>
          </cell>
          <cell r="B82" t="str">
            <v>81</v>
          </cell>
          <cell r="C82" t="str">
            <v>263</v>
          </cell>
        </row>
        <row r="83">
          <cell r="A83" t="str">
            <v>Орокский (Уйльта)</v>
          </cell>
          <cell r="B83" t="str">
            <v>82</v>
          </cell>
          <cell r="C83" t="str">
            <v>144</v>
          </cell>
        </row>
        <row r="84">
          <cell r="A84" t="str">
            <v>Телеутский</v>
          </cell>
          <cell r="B84" t="str">
            <v>83</v>
          </cell>
          <cell r="C84" t="str">
            <v>186</v>
          </cell>
        </row>
        <row r="85">
          <cell r="A85" t="str">
            <v>Сойотский</v>
          </cell>
          <cell r="B85" t="str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workbookViewId="0" topLeftCell="H22">
      <selection activeCell="P41" sqref="P41"/>
    </sheetView>
  </sheetViews>
  <sheetFormatPr defaultColWidth="9.00390625" defaultRowHeight="12.75"/>
  <cols>
    <col min="1" max="87" width="1.75390625" style="1" customWidth="1"/>
    <col min="88" max="16384" width="9.125" style="2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3"/>
      <c r="B10" s="4"/>
      <c r="C10" s="4"/>
      <c r="D10" s="4"/>
      <c r="E10" s="4"/>
      <c r="F10" s="4"/>
      <c r="G10" s="5"/>
      <c r="H10" s="134" t="s">
        <v>0</v>
      </c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6"/>
      <c r="BY10" s="5"/>
      <c r="BZ10" s="5"/>
      <c r="CA10" s="4"/>
      <c r="CB10" s="4"/>
      <c r="CC10" s="4"/>
      <c r="CD10" s="4"/>
      <c r="CE10" s="4"/>
      <c r="CF10" s="4"/>
      <c r="CG10" s="4"/>
      <c r="CH10" s="4"/>
      <c r="CI10" s="4"/>
    </row>
    <row r="11" ht="13.5" thickBot="1"/>
    <row r="12" spans="1:87" ht="19.5" customHeight="1" thickBot="1">
      <c r="A12" s="4"/>
      <c r="B12" s="4"/>
      <c r="C12" s="4"/>
      <c r="D12" s="4"/>
      <c r="E12" s="4"/>
      <c r="F12" s="4"/>
      <c r="G12" s="4"/>
      <c r="H12" s="144" t="s">
        <v>1</v>
      </c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6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</row>
    <row r="13" ht="15" customHeight="1" thickBot="1"/>
    <row r="14" spans="5:79" ht="39.75" customHeight="1" thickBot="1">
      <c r="E14" s="137" t="s">
        <v>2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9"/>
    </row>
    <row r="15" ht="15" customHeight="1" thickBot="1"/>
    <row r="16" spans="8:76" ht="15" customHeight="1" thickBot="1">
      <c r="H16" s="144" t="s">
        <v>3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6"/>
    </row>
    <row r="17" ht="19.5" customHeight="1" thickBot="1"/>
    <row r="18" spans="11:73" ht="15" customHeight="1">
      <c r="K18" s="140" t="s">
        <v>4</v>
      </c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41"/>
    </row>
    <row r="19" spans="11:73" ht="15" customHeight="1">
      <c r="K19" s="123" t="s">
        <v>5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24"/>
    </row>
    <row r="20" spans="11:73" ht="15" customHeight="1">
      <c r="K20" s="150" t="s">
        <v>6</v>
      </c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42">
        <v>2013</v>
      </c>
      <c r="AN20" s="142"/>
      <c r="AO20" s="142"/>
      <c r="AP20" s="7" t="s">
        <v>7</v>
      </c>
      <c r="AQ20" s="143">
        <f>Year+1</f>
        <v>2014</v>
      </c>
      <c r="AR20" s="143"/>
      <c r="AS20" s="143"/>
      <c r="AT20" s="163" t="s">
        <v>8</v>
      </c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28"/>
    </row>
    <row r="21" spans="11:73" ht="15" customHeight="1" thickBot="1">
      <c r="K21" s="147" t="s">
        <v>9</v>
      </c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9"/>
    </row>
    <row r="22" ht="19.5" customHeight="1" thickBot="1"/>
    <row r="23" spans="1:84" ht="15" thickBot="1">
      <c r="A23" s="129" t="s">
        <v>10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7"/>
      <c r="AY23" s="144" t="s">
        <v>11</v>
      </c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6"/>
      <c r="BQ23" s="152" t="s">
        <v>12</v>
      </c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4"/>
      <c r="CD23" s="9"/>
      <c r="CE23" s="9"/>
      <c r="CF23" s="10"/>
    </row>
    <row r="24" spans="1:84" ht="15">
      <c r="A24" s="162" t="s">
        <v>13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30"/>
      <c r="AY24" s="159" t="s">
        <v>14</v>
      </c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1"/>
      <c r="BO24" s="155" t="s">
        <v>15</v>
      </c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2"/>
    </row>
    <row r="25" spans="1:84" ht="39.75" customHeight="1">
      <c r="A25" s="131" t="s">
        <v>16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3"/>
      <c r="AY25" s="13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14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2"/>
    </row>
    <row r="26" spans="1:84" ht="39.75" customHeight="1" thickBo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8"/>
      <c r="AY26" s="15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16"/>
      <c r="BM26" s="17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2"/>
    </row>
    <row r="27" spans="1:84" ht="15.75" thickBot="1">
      <c r="A27" s="164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6"/>
      <c r="AY27" s="18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20"/>
      <c r="BK27" s="20"/>
      <c r="BL27" s="21"/>
      <c r="BM27" s="22"/>
      <c r="BP27" s="11"/>
      <c r="BQ27" s="11"/>
      <c r="BR27" s="11"/>
      <c r="BS27" s="144" t="s">
        <v>17</v>
      </c>
      <c r="BT27" s="145"/>
      <c r="BU27" s="145"/>
      <c r="BV27" s="145"/>
      <c r="BW27" s="145"/>
      <c r="BX27" s="145"/>
      <c r="BY27" s="145"/>
      <c r="BZ27" s="145"/>
      <c r="CA27" s="146"/>
      <c r="CB27" s="11"/>
      <c r="CC27" s="11"/>
      <c r="CD27" s="11"/>
      <c r="CE27" s="12"/>
      <c r="CF27" s="12"/>
    </row>
    <row r="28" spans="1:82" ht="19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4"/>
      <c r="BL28" s="16"/>
      <c r="BM28" s="12"/>
      <c r="BN28" s="12"/>
      <c r="BO28" s="12"/>
      <c r="BP28" s="12"/>
      <c r="BQ28" s="6"/>
      <c r="BR28" s="6"/>
      <c r="BS28" s="6"/>
      <c r="BT28" s="6"/>
      <c r="BU28" s="6"/>
      <c r="BV28" s="6"/>
      <c r="BW28" s="6"/>
      <c r="BX28" s="6"/>
      <c r="BY28" s="6"/>
      <c r="BZ28" s="12"/>
      <c r="CA28" s="12"/>
      <c r="CB28" s="12"/>
      <c r="CC28" s="12"/>
      <c r="CD28" s="16"/>
    </row>
    <row r="29" spans="1:84" ht="14.25">
      <c r="A29" s="191" t="s">
        <v>18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89" t="s">
        <v>19</v>
      </c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90"/>
    </row>
    <row r="30" spans="1:84" ht="15" thickBot="1">
      <c r="A30" s="191" t="s">
        <v>20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3"/>
      <c r="R30" s="193"/>
      <c r="S30" s="193"/>
      <c r="T30" s="193"/>
      <c r="U30" s="193"/>
      <c r="V30" s="193"/>
      <c r="W30" s="193"/>
      <c r="X30" s="194" t="s">
        <v>21</v>
      </c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5"/>
    </row>
    <row r="31" spans="1:84" ht="13.5" thickBot="1">
      <c r="A31" s="167" t="s">
        <v>22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9"/>
      <c r="Q31" s="171" t="s">
        <v>23</v>
      </c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3"/>
    </row>
    <row r="32" spans="1:84" ht="12.75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67" t="s">
        <v>24</v>
      </c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74" t="s">
        <v>25</v>
      </c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6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</row>
    <row r="33" spans="1:84" ht="12.75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7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78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</row>
    <row r="34" spans="1:84" ht="12.7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7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78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</row>
    <row r="35" spans="1:84" ht="12.75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7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78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</row>
    <row r="36" spans="1:84" ht="12.75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9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1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</row>
    <row r="37" spans="1:84" ht="13.5" thickBot="1">
      <c r="A37" s="125">
        <v>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>
        <v>2</v>
      </c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>
        <v>3</v>
      </c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>
        <v>4</v>
      </c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>
        <v>5</v>
      </c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</row>
    <row r="38" spans="1:87" s="27" customFormat="1" ht="13.5" thickBot="1">
      <c r="A38" s="185">
        <v>609535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7"/>
      <c r="Q38" s="182" t="s">
        <v>26</v>
      </c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8"/>
      <c r="AH38" s="182" t="s">
        <v>27</v>
      </c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8"/>
      <c r="AY38" s="182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8"/>
      <c r="BP38" s="182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4"/>
      <c r="CG38" s="26"/>
      <c r="CH38" s="26"/>
      <c r="CI38" s="26"/>
    </row>
  </sheetData>
  <sheetProtection password="E2BC" sheet="1" selectLockedCells="1"/>
  <mergeCells count="41">
    <mergeCell ref="X29:CF29"/>
    <mergeCell ref="A29:W29"/>
    <mergeCell ref="A30:W30"/>
    <mergeCell ref="X30:CF30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23:AX23"/>
    <mergeCell ref="K19:BU19"/>
    <mergeCell ref="BP37:CF37"/>
    <mergeCell ref="A27:AX27"/>
    <mergeCell ref="A31:P36"/>
    <mergeCell ref="Q31:CF31"/>
    <mergeCell ref="Q32:AG36"/>
    <mergeCell ref="AH32:AX36"/>
    <mergeCell ref="AY32:BO36"/>
    <mergeCell ref="BP32:CF36"/>
    <mergeCell ref="K18:BU18"/>
    <mergeCell ref="AM20:AO20"/>
    <mergeCell ref="AQ20:AS20"/>
    <mergeCell ref="AT20:BU20"/>
    <mergeCell ref="H10:BX10"/>
    <mergeCell ref="H12:BX12"/>
    <mergeCell ref="E14:CA14"/>
    <mergeCell ref="H16:BX16"/>
    <mergeCell ref="BS27:CA27"/>
    <mergeCell ref="K21:BU21"/>
    <mergeCell ref="K20:AL20"/>
    <mergeCell ref="BQ23:CC23"/>
    <mergeCell ref="BO24:CE26"/>
    <mergeCell ref="A26:AX26"/>
    <mergeCell ref="AY24:BM24"/>
    <mergeCell ref="AY23:BM23"/>
    <mergeCell ref="A24:AX24"/>
    <mergeCell ref="A25:AX25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7"/>
  <sheetViews>
    <sheetView showGridLines="0" tabSelected="1" workbookViewId="0" topLeftCell="A35">
      <selection activeCell="P41" sqref="P41"/>
    </sheetView>
  </sheetViews>
  <sheetFormatPr defaultColWidth="9.00390625" defaultRowHeight="12.75"/>
  <cols>
    <col min="1" max="1" width="86.75390625" style="1" customWidth="1"/>
    <col min="2" max="14" width="5.375" style="1" hidden="1" customWidth="1"/>
    <col min="15" max="15" width="6.375" style="1" bestFit="1" customWidth="1"/>
    <col min="16" max="16" width="15.2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08" t="s">
        <v>247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</row>
    <row r="18" spans="1:16" ht="12.75">
      <c r="A18" s="201" t="s">
        <v>248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</row>
    <row r="19" spans="1:16" ht="25.5">
      <c r="A19" s="29" t="s">
        <v>29</v>
      </c>
      <c r="B19" s="29"/>
      <c r="C19" s="86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 t="s">
        <v>32</v>
      </c>
      <c r="P19" s="29"/>
    </row>
    <row r="20" spans="1:16" ht="12.75">
      <c r="A20" s="30">
        <v>1</v>
      </c>
      <c r="B20" s="29"/>
      <c r="C20" s="86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2</v>
      </c>
      <c r="P20" s="29">
        <v>3</v>
      </c>
    </row>
    <row r="21" spans="1:16" ht="15.75">
      <c r="A21" s="79" t="s">
        <v>249</v>
      </c>
      <c r="B21" s="121"/>
      <c r="C21" s="86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>
        <v>1</v>
      </c>
      <c r="P21" s="83">
        <v>2</v>
      </c>
    </row>
    <row r="22" spans="1:16" ht="15.75">
      <c r="A22" s="79" t="s">
        <v>311</v>
      </c>
      <c r="B22" s="121"/>
      <c r="C22" s="86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>
        <v>2</v>
      </c>
      <c r="P22" s="83">
        <v>1138</v>
      </c>
    </row>
    <row r="23" spans="1:16" ht="15.75">
      <c r="A23" s="79" t="s">
        <v>250</v>
      </c>
      <c r="B23" s="121"/>
      <c r="C23" s="86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>
        <v>3</v>
      </c>
      <c r="P23" s="83">
        <v>8</v>
      </c>
    </row>
    <row r="24" spans="1:16" ht="15.75">
      <c r="A24" s="79" t="s">
        <v>312</v>
      </c>
      <c r="B24" s="121"/>
      <c r="C24" s="86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>
        <v>4</v>
      </c>
      <c r="P24" s="83">
        <v>305</v>
      </c>
    </row>
    <row r="25" spans="1:16" ht="15.75">
      <c r="A25" s="79" t="s">
        <v>251</v>
      </c>
      <c r="B25" s="122"/>
      <c r="C25" s="86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>
        <v>5</v>
      </c>
      <c r="P25" s="83">
        <v>1</v>
      </c>
    </row>
    <row r="26" spans="1:16" ht="15.75">
      <c r="A26" s="79" t="s">
        <v>252</v>
      </c>
      <c r="B26" s="121"/>
      <c r="C26" s="86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>
        <v>6</v>
      </c>
      <c r="P26" s="83">
        <v>6</v>
      </c>
    </row>
    <row r="27" spans="1:16" ht="15.75">
      <c r="A27" s="79" t="s">
        <v>253</v>
      </c>
      <c r="B27" s="121"/>
      <c r="C27" s="86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>
        <v>7</v>
      </c>
      <c r="P27" s="83">
        <v>0</v>
      </c>
    </row>
    <row r="28" spans="1:16" ht="15.75">
      <c r="A28" s="79" t="s">
        <v>254</v>
      </c>
      <c r="B28" s="121"/>
      <c r="C28" s="86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>
        <v>8</v>
      </c>
      <c r="P28" s="59">
        <v>1</v>
      </c>
    </row>
    <row r="29" spans="1:16" ht="15.75">
      <c r="A29" s="79" t="s">
        <v>255</v>
      </c>
      <c r="B29" s="121"/>
      <c r="C29" s="86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>
        <v>9</v>
      </c>
      <c r="P29" s="59">
        <v>0</v>
      </c>
    </row>
    <row r="30" spans="1:16" ht="15.75">
      <c r="A30" s="79" t="s">
        <v>256</v>
      </c>
      <c r="B30" s="121"/>
      <c r="C30" s="86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>
        <v>10</v>
      </c>
      <c r="P30" s="59">
        <v>0</v>
      </c>
    </row>
    <row r="31" spans="1:16" ht="15.75">
      <c r="A31" s="79" t="s">
        <v>257</v>
      </c>
      <c r="B31" s="121"/>
      <c r="C31" s="86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>
        <v>11</v>
      </c>
      <c r="P31" s="59">
        <v>1</v>
      </c>
    </row>
    <row r="32" spans="1:16" ht="15.75">
      <c r="A32" s="79" t="s">
        <v>313</v>
      </c>
      <c r="B32" s="121"/>
      <c r="C32" s="86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>
        <v>12</v>
      </c>
      <c r="P32" s="83">
        <v>460</v>
      </c>
    </row>
    <row r="33" spans="1:16" ht="15.75">
      <c r="A33" s="79" t="s">
        <v>314</v>
      </c>
      <c r="B33" s="121"/>
      <c r="C33" s="86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>
        <v>13</v>
      </c>
      <c r="P33" s="83">
        <v>0</v>
      </c>
    </row>
    <row r="34" spans="1:16" ht="15.75">
      <c r="A34" s="79" t="s">
        <v>258</v>
      </c>
      <c r="B34" s="121"/>
      <c r="C34" s="86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>
        <v>14</v>
      </c>
      <c r="P34" s="59">
        <v>1</v>
      </c>
    </row>
    <row r="35" spans="1:16" ht="15.75">
      <c r="A35" s="79" t="s">
        <v>259</v>
      </c>
      <c r="B35" s="121"/>
      <c r="C35" s="86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>
        <v>15</v>
      </c>
      <c r="P35" s="59">
        <v>1</v>
      </c>
    </row>
    <row r="36" spans="1:16" ht="15.75">
      <c r="A36" s="79" t="s">
        <v>260</v>
      </c>
      <c r="B36" s="122"/>
      <c r="C36" s="86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>
        <v>16</v>
      </c>
      <c r="P36" s="83">
        <v>36</v>
      </c>
    </row>
    <row r="37" spans="1:16" ht="15.75">
      <c r="A37" s="79" t="s">
        <v>261</v>
      </c>
      <c r="B37" s="121"/>
      <c r="C37" s="86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>
        <v>17</v>
      </c>
      <c r="P37" s="83">
        <v>36</v>
      </c>
    </row>
    <row r="38" spans="1:16" ht="15.75">
      <c r="A38" s="79" t="s">
        <v>262</v>
      </c>
      <c r="B38" s="121"/>
      <c r="C38" s="86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>
        <v>18</v>
      </c>
      <c r="P38" s="59">
        <v>34</v>
      </c>
    </row>
    <row r="39" spans="1:16" ht="15.75">
      <c r="A39" s="79" t="s">
        <v>263</v>
      </c>
      <c r="B39" s="122"/>
      <c r="C39" s="86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>
        <v>19</v>
      </c>
      <c r="P39" s="59">
        <v>34</v>
      </c>
    </row>
    <row r="40" spans="1:16" ht="25.5">
      <c r="A40" s="79" t="s">
        <v>264</v>
      </c>
      <c r="B40" s="122"/>
      <c r="C40" s="86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>
        <v>20</v>
      </c>
      <c r="P40" s="83">
        <v>6090</v>
      </c>
    </row>
    <row r="41" spans="1:16" ht="15.75">
      <c r="A41" s="79" t="s">
        <v>265</v>
      </c>
      <c r="B41" s="121"/>
      <c r="C41" s="86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>
        <v>21</v>
      </c>
      <c r="P41" s="83">
        <v>1169</v>
      </c>
    </row>
    <row r="42" spans="1:16" ht="25.5">
      <c r="A42" s="79" t="s">
        <v>266</v>
      </c>
      <c r="B42" s="122"/>
      <c r="C42" s="86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>
        <v>22</v>
      </c>
      <c r="P42" s="59">
        <v>0</v>
      </c>
    </row>
    <row r="43" spans="1:16" ht="15.75">
      <c r="A43" s="79" t="s">
        <v>267</v>
      </c>
      <c r="B43" s="122"/>
      <c r="C43" s="86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>
        <v>23</v>
      </c>
      <c r="P43" s="59">
        <v>0</v>
      </c>
    </row>
    <row r="44" spans="1:16" ht="15.75">
      <c r="A44" s="79" t="s">
        <v>268</v>
      </c>
      <c r="B44" s="121"/>
      <c r="C44" s="86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>
        <v>24</v>
      </c>
      <c r="P44" s="59">
        <v>0</v>
      </c>
    </row>
    <row r="45" spans="1:16" ht="15.75">
      <c r="A45" s="79" t="s">
        <v>267</v>
      </c>
      <c r="B45" s="122"/>
      <c r="C45" s="86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>
        <v>25</v>
      </c>
      <c r="P45" s="83">
        <v>0</v>
      </c>
    </row>
    <row r="46" spans="1:16" ht="15.75">
      <c r="A46" s="79" t="s">
        <v>269</v>
      </c>
      <c r="B46" s="121"/>
      <c r="C46" s="8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>
        <v>26</v>
      </c>
      <c r="P46" s="59">
        <v>0</v>
      </c>
    </row>
    <row r="47" spans="1:16" ht="25.5">
      <c r="A47" s="79" t="s">
        <v>270</v>
      </c>
      <c r="B47" s="122"/>
      <c r="C47" s="86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>
        <v>27</v>
      </c>
      <c r="P47" s="59">
        <v>1</v>
      </c>
    </row>
    <row r="48" spans="1:16" ht="15.75">
      <c r="A48" s="79" t="s">
        <v>271</v>
      </c>
      <c r="B48" s="121"/>
      <c r="C48" s="86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>
        <v>28</v>
      </c>
      <c r="P48" s="59">
        <v>1</v>
      </c>
    </row>
    <row r="49" spans="1:16" ht="15.75">
      <c r="A49" s="79" t="s">
        <v>272</v>
      </c>
      <c r="B49" s="122"/>
      <c r="C49" s="86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>
        <v>29</v>
      </c>
      <c r="P49" s="59">
        <v>0</v>
      </c>
    </row>
    <row r="50" spans="1:16" ht="15.75">
      <c r="A50" s="79" t="s">
        <v>273</v>
      </c>
      <c r="B50" s="122"/>
      <c r="C50" s="86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>
        <v>30</v>
      </c>
      <c r="P50" s="83">
        <v>0</v>
      </c>
    </row>
    <row r="51" spans="1:16" ht="25.5">
      <c r="A51" s="79" t="s">
        <v>274</v>
      </c>
      <c r="B51" s="121"/>
      <c r="C51" s="86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>
        <v>31</v>
      </c>
      <c r="P51" s="83">
        <v>0</v>
      </c>
    </row>
    <row r="52" spans="1:16" ht="15.75">
      <c r="A52" s="79" t="s">
        <v>275</v>
      </c>
      <c r="B52" s="121"/>
      <c r="C52" s="86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>
        <v>32</v>
      </c>
      <c r="P52" s="59">
        <v>0</v>
      </c>
    </row>
    <row r="53" spans="1:16" ht="25.5">
      <c r="A53" s="79" t="s">
        <v>276</v>
      </c>
      <c r="B53" s="121"/>
      <c r="C53" s="86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>
        <v>33</v>
      </c>
      <c r="P53" s="83">
        <v>1</v>
      </c>
    </row>
    <row r="54" spans="1:16" ht="25.5">
      <c r="A54" s="79" t="s">
        <v>277</v>
      </c>
      <c r="B54" s="122"/>
      <c r="C54" s="86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>
        <v>34</v>
      </c>
      <c r="P54" s="59">
        <v>1</v>
      </c>
    </row>
    <row r="55" spans="1:16" ht="15.75">
      <c r="A55" s="79" t="s">
        <v>278</v>
      </c>
      <c r="B55" s="122"/>
      <c r="C55" s="86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>
        <v>35</v>
      </c>
      <c r="P55" s="59">
        <v>6</v>
      </c>
    </row>
    <row r="56" spans="1:16" ht="15.75">
      <c r="A56" s="79" t="s">
        <v>279</v>
      </c>
      <c r="B56" s="121"/>
      <c r="C56" s="86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>
        <v>36</v>
      </c>
      <c r="P56" s="59">
        <v>8</v>
      </c>
    </row>
    <row r="57" spans="1:16" ht="25.5">
      <c r="A57" s="79" t="s">
        <v>280</v>
      </c>
      <c r="B57" s="121"/>
      <c r="C57" s="86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>
        <v>37</v>
      </c>
      <c r="P57" s="83">
        <v>0</v>
      </c>
    </row>
    <row r="58" spans="1:16" ht="15.75">
      <c r="A58" s="79" t="s">
        <v>281</v>
      </c>
      <c r="B58" s="121"/>
      <c r="C58" s="86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>
        <v>38</v>
      </c>
      <c r="P58" s="83">
        <v>7</v>
      </c>
    </row>
    <row r="59" spans="1:16" ht="15.75">
      <c r="A59" s="79" t="s">
        <v>282</v>
      </c>
      <c r="B59" s="121"/>
      <c r="C59" s="86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>
        <v>39</v>
      </c>
      <c r="P59" s="83">
        <v>3</v>
      </c>
    </row>
    <row r="60" spans="1:16" ht="25.5">
      <c r="A60" s="79" t="s">
        <v>283</v>
      </c>
      <c r="B60" s="121"/>
      <c r="C60" s="86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>
        <v>40</v>
      </c>
      <c r="P60" s="83">
        <v>3</v>
      </c>
    </row>
    <row r="61" spans="1:16" ht="15.75">
      <c r="A61" s="79" t="s">
        <v>284</v>
      </c>
      <c r="B61" s="121"/>
      <c r="C61" s="86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>
        <v>41</v>
      </c>
      <c r="P61" s="83">
        <v>2</v>
      </c>
    </row>
    <row r="62" spans="1:16" ht="25.5">
      <c r="A62" s="79" t="s">
        <v>285</v>
      </c>
      <c r="B62" s="121"/>
      <c r="C62" s="86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>
        <v>42</v>
      </c>
      <c r="P62" s="83">
        <v>0</v>
      </c>
    </row>
    <row r="63" spans="1:16" ht="15.75">
      <c r="A63" s="79" t="s">
        <v>286</v>
      </c>
      <c r="B63" s="121"/>
      <c r="C63" s="86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>
        <v>43</v>
      </c>
      <c r="P63" s="59">
        <v>1</v>
      </c>
    </row>
    <row r="64" spans="1:16" ht="25.5">
      <c r="A64" s="79" t="s">
        <v>287</v>
      </c>
      <c r="B64" s="121"/>
      <c r="C64" s="86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>
        <v>44</v>
      </c>
      <c r="P64" s="59">
        <v>0</v>
      </c>
    </row>
    <row r="65" spans="1:16" ht="15.75">
      <c r="A65" s="79" t="s">
        <v>288</v>
      </c>
      <c r="B65" s="121"/>
      <c r="C65" s="86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>
        <v>45</v>
      </c>
      <c r="P65" s="59">
        <v>1</v>
      </c>
    </row>
    <row r="66" spans="1:16" ht="15.75">
      <c r="A66" s="79" t="s">
        <v>289</v>
      </c>
      <c r="B66" s="121"/>
      <c r="C66" s="86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>
        <v>46</v>
      </c>
      <c r="P66" s="59">
        <v>0</v>
      </c>
    </row>
    <row r="67" spans="1:16" ht="25.5">
      <c r="A67" s="79" t="s">
        <v>290</v>
      </c>
      <c r="B67" s="121"/>
      <c r="C67" s="86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>
        <v>47</v>
      </c>
      <c r="P67" s="59">
        <v>0</v>
      </c>
    </row>
    <row r="68" spans="1:16" ht="15.75">
      <c r="A68" s="79" t="s">
        <v>291</v>
      </c>
      <c r="B68" s="121"/>
      <c r="C68" s="86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>
        <v>48</v>
      </c>
      <c r="P68" s="59">
        <v>1</v>
      </c>
    </row>
    <row r="69" spans="1:16" ht="15.75">
      <c r="A69" s="79" t="s">
        <v>292</v>
      </c>
      <c r="B69" s="121"/>
      <c r="C69" s="86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>
        <v>49</v>
      </c>
      <c r="P69" s="59">
        <v>0</v>
      </c>
    </row>
    <row r="70" spans="1:16" ht="15.75">
      <c r="A70" s="79" t="s">
        <v>293</v>
      </c>
      <c r="B70" s="121"/>
      <c r="C70" s="86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>
        <v>50</v>
      </c>
      <c r="P70" s="59">
        <v>0</v>
      </c>
    </row>
    <row r="71" spans="1:16" ht="15.75">
      <c r="A71" s="79" t="s">
        <v>294</v>
      </c>
      <c r="B71" s="121"/>
      <c r="C71" s="86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>
        <v>51</v>
      </c>
      <c r="P71" s="83">
        <v>3</v>
      </c>
    </row>
    <row r="72" spans="1:16" ht="25.5">
      <c r="A72" s="79" t="s">
        <v>295</v>
      </c>
      <c r="B72" s="121"/>
      <c r="C72" s="86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>
        <v>52</v>
      </c>
      <c r="P72" s="83">
        <v>3</v>
      </c>
    </row>
    <row r="73" spans="1:16" ht="15.75">
      <c r="A73" s="79" t="s">
        <v>296</v>
      </c>
      <c r="B73" s="121"/>
      <c r="C73" s="8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>
        <v>53</v>
      </c>
      <c r="P73" s="59">
        <v>1</v>
      </c>
    </row>
    <row r="74" spans="1:16" ht="15.75">
      <c r="A74" s="79" t="s">
        <v>297</v>
      </c>
      <c r="B74" s="121"/>
      <c r="C74" s="86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>
        <v>54</v>
      </c>
      <c r="P74" s="59">
        <v>1</v>
      </c>
    </row>
    <row r="75" spans="1:16" ht="15.75">
      <c r="A75" s="79" t="s">
        <v>298</v>
      </c>
      <c r="B75" s="121"/>
      <c r="C75" s="8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>
        <v>55</v>
      </c>
      <c r="P75" s="59">
        <v>1</v>
      </c>
    </row>
    <row r="76" spans="1:16" ht="15.75">
      <c r="A76" s="79" t="s">
        <v>299</v>
      </c>
      <c r="B76" s="121"/>
      <c r="C76" s="8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>
        <v>56</v>
      </c>
      <c r="P76" s="59">
        <v>1</v>
      </c>
    </row>
    <row r="77" spans="1:16" ht="25.5">
      <c r="A77" s="79" t="s">
        <v>300</v>
      </c>
      <c r="B77" s="121"/>
      <c r="C77" s="8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>
        <v>57</v>
      </c>
      <c r="P77" s="59">
        <v>0</v>
      </c>
    </row>
    <row r="78" spans="1:16" ht="15.75">
      <c r="A78" s="79" t="s">
        <v>301</v>
      </c>
      <c r="B78" s="121"/>
      <c r="C78" s="86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>
        <v>58</v>
      </c>
      <c r="P78" s="59">
        <v>1</v>
      </c>
    </row>
    <row r="79" spans="1:16" ht="15.75">
      <c r="A79" s="79" t="s">
        <v>302</v>
      </c>
      <c r="B79" s="121"/>
      <c r="C79" s="86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>
        <v>59</v>
      </c>
      <c r="P79" s="59">
        <v>1</v>
      </c>
    </row>
    <row r="80" spans="1:16" ht="15.75">
      <c r="A80" s="79" t="s">
        <v>303</v>
      </c>
      <c r="B80" s="121"/>
      <c r="C80" s="86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>
        <v>60</v>
      </c>
      <c r="P80" s="59">
        <v>0</v>
      </c>
    </row>
    <row r="81" spans="1:16" ht="15.75">
      <c r="A81" s="82" t="s">
        <v>304</v>
      </c>
      <c r="B81" s="121"/>
      <c r="C81" s="86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>
        <v>61</v>
      </c>
      <c r="P81" s="83">
        <v>15</v>
      </c>
    </row>
    <row r="82" spans="1:16" ht="15.75">
      <c r="A82" s="79" t="s">
        <v>305</v>
      </c>
      <c r="B82" s="121"/>
      <c r="C82" s="86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>
        <v>62</v>
      </c>
      <c r="P82" s="83">
        <v>2</v>
      </c>
    </row>
    <row r="83" spans="1:16" ht="15.75">
      <c r="A83" s="79" t="s">
        <v>306</v>
      </c>
      <c r="B83" s="121"/>
      <c r="C83" s="86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>
        <v>63</v>
      </c>
      <c r="P83" s="59">
        <v>0</v>
      </c>
    </row>
    <row r="84" spans="1:16" ht="15.75">
      <c r="A84" s="79" t="s">
        <v>307</v>
      </c>
      <c r="B84" s="121"/>
      <c r="C84" s="86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>
        <v>64</v>
      </c>
      <c r="P84" s="59">
        <v>0</v>
      </c>
    </row>
    <row r="85" spans="1:16" ht="15.75">
      <c r="A85" s="79" t="s">
        <v>308</v>
      </c>
      <c r="B85" s="121"/>
      <c r="C85" s="86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>
        <v>65</v>
      </c>
      <c r="P85" s="59">
        <v>0</v>
      </c>
    </row>
    <row r="86" spans="1:16" ht="15.75" customHeight="1">
      <c r="A86" s="79" t="s">
        <v>309</v>
      </c>
      <c r="B86" s="121"/>
      <c r="C86" s="86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>
        <v>66</v>
      </c>
      <c r="P86" s="59">
        <v>1</v>
      </c>
    </row>
    <row r="87" spans="1:16" ht="12.75">
      <c r="A87" s="228"/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X33"/>
  <sheetViews>
    <sheetView showGridLines="0" workbookViewId="0" topLeftCell="A16">
      <selection activeCell="P41" sqref="P41"/>
    </sheetView>
  </sheetViews>
  <sheetFormatPr defaultColWidth="9.00390625" defaultRowHeight="12.75"/>
  <cols>
    <col min="1" max="1" width="15.75390625" style="28" customWidth="1"/>
    <col min="2" max="11" width="3.875" style="28" hidden="1" customWidth="1"/>
    <col min="12" max="12" width="25.75390625" style="28" customWidth="1"/>
    <col min="13" max="14" width="7.75390625" style="28" hidden="1" customWidth="1"/>
    <col min="15" max="15" width="6.375" style="28" bestFit="1" customWidth="1"/>
    <col min="16" max="23" width="10.75390625" style="28" customWidth="1"/>
    <col min="24" max="16384" width="9.125" style="2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1" customFormat="1" ht="39.75" customHeight="1">
      <c r="A16" s="199" t="s">
        <v>310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</row>
    <row r="17" spans="1:23" ht="12.75">
      <c r="A17" s="201" t="s">
        <v>28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</row>
    <row r="18" spans="1:24" ht="15" customHeight="1">
      <c r="A18" s="196" t="s">
        <v>29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7" t="s">
        <v>30</v>
      </c>
      <c r="N18" s="197" t="s">
        <v>31</v>
      </c>
      <c r="O18" s="196" t="s">
        <v>32</v>
      </c>
      <c r="P18" s="196" t="s">
        <v>33</v>
      </c>
      <c r="Q18" s="196"/>
      <c r="R18" s="196"/>
      <c r="S18" s="196"/>
      <c r="T18" s="196"/>
      <c r="U18" s="196"/>
      <c r="V18" s="196"/>
      <c r="W18" s="196" t="s">
        <v>34</v>
      </c>
      <c r="X18" s="31"/>
    </row>
    <row r="19" spans="1:24" ht="39.75" customHeight="1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8"/>
      <c r="N19" s="198"/>
      <c r="O19" s="196"/>
      <c r="P19" s="29" t="s">
        <v>35</v>
      </c>
      <c r="Q19" s="29" t="s">
        <v>36</v>
      </c>
      <c r="R19" s="29" t="s">
        <v>37</v>
      </c>
      <c r="S19" s="29" t="s">
        <v>38</v>
      </c>
      <c r="T19" s="29" t="s">
        <v>39</v>
      </c>
      <c r="U19" s="33" t="s">
        <v>40</v>
      </c>
      <c r="V19" s="29" t="s">
        <v>41</v>
      </c>
      <c r="W19" s="196"/>
      <c r="X19" s="31"/>
    </row>
    <row r="20" spans="1:24" ht="12.75">
      <c r="A20" s="204">
        <v>1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34"/>
      <c r="N20" s="34"/>
      <c r="O20" s="34">
        <v>2</v>
      </c>
      <c r="P20" s="34">
        <v>3</v>
      </c>
      <c r="Q20" s="35">
        <v>4</v>
      </c>
      <c r="R20" s="35">
        <v>5</v>
      </c>
      <c r="S20" s="35">
        <v>6</v>
      </c>
      <c r="T20" s="34">
        <v>7</v>
      </c>
      <c r="U20" s="34">
        <v>8</v>
      </c>
      <c r="V20" s="34">
        <v>9</v>
      </c>
      <c r="W20" s="34">
        <v>10</v>
      </c>
      <c r="X20" s="31"/>
    </row>
    <row r="21" spans="1:24" ht="15.75">
      <c r="A21" s="167" t="s">
        <v>42</v>
      </c>
      <c r="L21" s="36" t="s">
        <v>43</v>
      </c>
      <c r="M21" s="37" t="str">
        <f>IF(ISBLANK(L21),0,VLOOKUP(L21,'[1]Spravochnik'!$A$1:$B$85,2,FALSE))</f>
        <v>47</v>
      </c>
      <c r="N21" s="38" t="str">
        <f>IF(ISBLANK(L21),0,VLOOKUP(L21,'[1]Spravochnik'!$A$1:$C$85,3,FALSE))</f>
        <v>155</v>
      </c>
      <c r="O21" s="202">
        <v>1</v>
      </c>
      <c r="P21" s="39">
        <v>0</v>
      </c>
      <c r="Q21" s="40"/>
      <c r="R21" s="41"/>
      <c r="S21" s="41"/>
      <c r="T21" s="42">
        <v>6</v>
      </c>
      <c r="U21" s="43">
        <v>13</v>
      </c>
      <c r="V21" s="43">
        <v>0</v>
      </c>
      <c r="W21" s="43">
        <v>34</v>
      </c>
      <c r="X21" s="31"/>
    </row>
    <row r="22" spans="1:24" ht="15.75">
      <c r="A22" s="196"/>
      <c r="L22" s="44"/>
      <c r="M22" s="45" t="str">
        <f>M21</f>
        <v>47</v>
      </c>
      <c r="N22" s="46" t="str">
        <f>N21</f>
        <v>155</v>
      </c>
      <c r="O22" s="203"/>
      <c r="P22" s="48"/>
      <c r="Q22" s="49">
        <v>8</v>
      </c>
      <c r="R22" s="50">
        <v>0</v>
      </c>
      <c r="S22" s="50">
        <v>7</v>
      </c>
      <c r="T22" s="51"/>
      <c r="U22" s="52"/>
      <c r="V22" s="52"/>
      <c r="W22" s="52"/>
      <c r="X22" s="31"/>
    </row>
    <row r="23" spans="1:24" ht="15.75">
      <c r="A23" s="196"/>
      <c r="L23" s="36"/>
      <c r="M23" s="37">
        <f>IF(ISBLANK(L23),0,VLOOKUP(L23,'[1]Spravochnik'!$A$1:$B$85,2,FALSE))</f>
        <v>0</v>
      </c>
      <c r="N23" s="37">
        <f>IF(ISBLANK(L23),0,VLOOKUP(L23,'[1]Spravochnik'!$A$1:$C$85,3,FALSE))</f>
        <v>0</v>
      </c>
      <c r="O23" s="202">
        <v>2</v>
      </c>
      <c r="P23" s="39"/>
      <c r="Q23" s="40"/>
      <c r="R23" s="41"/>
      <c r="S23" s="41"/>
      <c r="T23" s="42"/>
      <c r="U23" s="43"/>
      <c r="V23" s="43"/>
      <c r="W23" s="43"/>
      <c r="X23" s="31"/>
    </row>
    <row r="24" spans="1:24" ht="15.75">
      <c r="A24" s="196"/>
      <c r="L24" s="44"/>
      <c r="M24" s="45">
        <f>M23</f>
        <v>0</v>
      </c>
      <c r="N24" s="45">
        <f>N23</f>
        <v>0</v>
      </c>
      <c r="O24" s="203"/>
      <c r="P24" s="53"/>
      <c r="Q24" s="49"/>
      <c r="R24" s="50"/>
      <c r="S24" s="50"/>
      <c r="T24" s="54"/>
      <c r="U24" s="55"/>
      <c r="V24" s="55"/>
      <c r="W24" s="55"/>
      <c r="X24" s="31"/>
    </row>
    <row r="25" spans="1:24" ht="15.75">
      <c r="A25" s="196"/>
      <c r="L25" s="36"/>
      <c r="M25" s="37">
        <f>IF(ISBLANK(L25),0,VLOOKUP(L25,'[1]Spravochnik'!$A$1:$B$85,2,FALSE))</f>
        <v>0</v>
      </c>
      <c r="N25" s="37">
        <f>IF(ISBLANK(L25),0,VLOOKUP(L25,'[1]Spravochnik'!$A$1:$C$85,3,FALSE))</f>
        <v>0</v>
      </c>
      <c r="O25" s="202">
        <v>3</v>
      </c>
      <c r="P25" s="39"/>
      <c r="Q25" s="40"/>
      <c r="R25" s="41"/>
      <c r="S25" s="41"/>
      <c r="T25" s="42"/>
      <c r="U25" s="43"/>
      <c r="V25" s="43"/>
      <c r="W25" s="43"/>
      <c r="X25" s="31"/>
    </row>
    <row r="26" spans="1:24" ht="15.75">
      <c r="A26" s="196"/>
      <c r="L26" s="44"/>
      <c r="M26" s="45">
        <f>M25</f>
        <v>0</v>
      </c>
      <c r="N26" s="45">
        <f>N25</f>
        <v>0</v>
      </c>
      <c r="O26" s="203"/>
      <c r="P26" s="48"/>
      <c r="Q26" s="56"/>
      <c r="R26" s="57"/>
      <c r="S26" s="57"/>
      <c r="T26" s="51"/>
      <c r="U26" s="52"/>
      <c r="V26" s="52"/>
      <c r="W26" s="52"/>
      <c r="X26" s="31"/>
    </row>
    <row r="27" spans="1:24" ht="15.75">
      <c r="A27" s="196" t="s">
        <v>44</v>
      </c>
      <c r="L27" s="58"/>
      <c r="M27" s="45">
        <f>IF(ISBLANK(L27),0,VLOOKUP(L27,'[1]Spravochnik'!$A$1:$B$85,2,FALSE))</f>
        <v>0</v>
      </c>
      <c r="N27" s="45">
        <f>IF(ISBLANK(L27),0,VLOOKUP(L27,'[1]Spravochnik'!$A$1:$C$85,3,FALSE))</f>
        <v>0</v>
      </c>
      <c r="O27" s="47">
        <v>4</v>
      </c>
      <c r="P27" s="59"/>
      <c r="Q27" s="59"/>
      <c r="R27" s="59"/>
      <c r="S27" s="59"/>
      <c r="T27" s="59"/>
      <c r="U27" s="59"/>
      <c r="V27" s="59"/>
      <c r="W27" s="59"/>
      <c r="X27" s="31"/>
    </row>
    <row r="28" spans="1:24" ht="15.75">
      <c r="A28" s="196"/>
      <c r="L28" s="58"/>
      <c r="M28" s="45">
        <f>IF(ISBLANK(L28),0,VLOOKUP(L28,'[1]Spravochnik'!$A$1:$B$85,2,FALSE))</f>
        <v>0</v>
      </c>
      <c r="N28" s="45">
        <f>IF(ISBLANK(L28),0,VLOOKUP(L28,'[1]Spravochnik'!$A$1:$C$85,3,FALSE))</f>
        <v>0</v>
      </c>
      <c r="O28" s="47">
        <v>5</v>
      </c>
      <c r="P28" s="59"/>
      <c r="Q28" s="59"/>
      <c r="R28" s="59"/>
      <c r="S28" s="59"/>
      <c r="T28" s="59"/>
      <c r="U28" s="59"/>
      <c r="V28" s="59"/>
      <c r="W28" s="59"/>
      <c r="X28" s="31"/>
    </row>
    <row r="29" spans="1:24" ht="15.75">
      <c r="A29" s="196"/>
      <c r="L29" s="58"/>
      <c r="M29" s="45">
        <f>IF(ISBLANK(L29),0,VLOOKUP(L29,'[1]Spravochnik'!$A$1:$B$85,2,FALSE))</f>
        <v>0</v>
      </c>
      <c r="N29" s="45">
        <f>IF(ISBLANK(L29),0,VLOOKUP(L29,'[1]Spravochnik'!$A$1:$C$85,3,FALSE))</f>
        <v>0</v>
      </c>
      <c r="O29" s="47">
        <v>6</v>
      </c>
      <c r="P29" s="59"/>
      <c r="Q29" s="59"/>
      <c r="R29" s="59"/>
      <c r="S29" s="59"/>
      <c r="T29" s="59"/>
      <c r="U29" s="59"/>
      <c r="V29" s="59"/>
      <c r="W29" s="59"/>
      <c r="X29" s="31"/>
    </row>
    <row r="30" spans="1:24" ht="15.75">
      <c r="A30" s="196"/>
      <c r="L30" s="58"/>
      <c r="M30" s="45">
        <f>IF(ISBLANK(L30),0,VLOOKUP(L30,'[1]Spravochnik'!$A$1:$B$85,2,FALSE))</f>
        <v>0</v>
      </c>
      <c r="N30" s="45">
        <f>IF(ISBLANK(L30),0,VLOOKUP(L30,'[1]Spravochnik'!$A$1:$C$85,3,FALSE))</f>
        <v>0</v>
      </c>
      <c r="O30" s="47">
        <v>7</v>
      </c>
      <c r="P30" s="59"/>
      <c r="Q30" s="59"/>
      <c r="R30" s="59"/>
      <c r="S30" s="59"/>
      <c r="T30" s="59"/>
      <c r="U30" s="59"/>
      <c r="V30" s="59"/>
      <c r="W30" s="59"/>
      <c r="X30" s="31"/>
    </row>
    <row r="31" spans="1:24" ht="15.75">
      <c r="A31" s="197"/>
      <c r="L31" s="60"/>
      <c r="M31" s="45">
        <f>IF(ISBLANK(L31),0,VLOOKUP(L31,'[1]Spravochnik'!$A$1:$B$85,2,FALSE))</f>
        <v>0</v>
      </c>
      <c r="N31" s="45">
        <f>IF(ISBLANK(L31),0,VLOOKUP(L31,'[1]Spravochnik'!$A$1:$C$85,3,FALSE))</f>
        <v>0</v>
      </c>
      <c r="O31" s="47">
        <v>8</v>
      </c>
      <c r="P31" s="59"/>
      <c r="Q31" s="59"/>
      <c r="R31" s="59"/>
      <c r="S31" s="59"/>
      <c r="T31" s="59"/>
      <c r="U31" s="59"/>
      <c r="V31" s="59"/>
      <c r="W31" s="59"/>
      <c r="X31" s="31"/>
    </row>
    <row r="32" spans="1:24" ht="15.75">
      <c r="A32" s="200" t="s">
        <v>45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62"/>
      <c r="N32" s="62"/>
      <c r="O32" s="63">
        <v>9</v>
      </c>
      <c r="P32" s="64"/>
      <c r="Q32" s="65"/>
      <c r="R32" s="65"/>
      <c r="S32" s="65"/>
      <c r="T32" s="65"/>
      <c r="U32" s="65"/>
      <c r="V32" s="66"/>
      <c r="W32" s="67">
        <v>0</v>
      </c>
      <c r="X32" s="68"/>
    </row>
    <row r="33" spans="1:23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</row>
  </sheetData>
  <sheetProtection password="E2BC" sheet="1" selectLockedCells="1"/>
  <mergeCells count="15"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  <mergeCell ref="A27:A31"/>
    <mergeCell ref="M18:M19"/>
    <mergeCell ref="A16:W16"/>
    <mergeCell ref="W18:W19"/>
    <mergeCell ref="A18:L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53"/>
  <sheetViews>
    <sheetView showGridLines="0" workbookViewId="0" topLeftCell="A17">
      <selection activeCell="P41" sqref="P41"/>
    </sheetView>
  </sheetViews>
  <sheetFormatPr defaultColWidth="9.00390625" defaultRowHeight="12.75"/>
  <cols>
    <col min="1" max="1" width="129.25390625" style="28" customWidth="1"/>
    <col min="2" max="14" width="5.375" style="28" hidden="1" customWidth="1"/>
    <col min="15" max="15" width="6.375" style="28" bestFit="1" customWidth="1"/>
    <col min="16" max="16" width="18.75390625" style="28" customWidth="1"/>
    <col min="17" max="16384" width="9.125" style="2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05" t="s">
        <v>46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</row>
    <row r="18" spans="1:16" ht="12.75">
      <c r="A18" s="206" t="s">
        <v>28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</row>
    <row r="19" spans="1:16" ht="25.5">
      <c r="A19" s="70" t="s">
        <v>29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 t="s">
        <v>32</v>
      </c>
      <c r="P19" s="70" t="s">
        <v>47</v>
      </c>
    </row>
    <row r="20" spans="1:16" ht="12.75">
      <c r="A20" s="71">
        <v>1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>
        <v>2</v>
      </c>
      <c r="P20" s="73">
        <v>3</v>
      </c>
    </row>
    <row r="21" spans="1:16" ht="15.75">
      <c r="A21" s="61" t="s">
        <v>48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4" t="s">
        <v>49</v>
      </c>
      <c r="P21" s="59">
        <v>0</v>
      </c>
    </row>
    <row r="22" spans="1:16" ht="15.75">
      <c r="A22" s="61" t="s">
        <v>50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 t="s">
        <v>51</v>
      </c>
      <c r="P22" s="59">
        <v>0</v>
      </c>
    </row>
    <row r="23" spans="1:16" ht="15.75">
      <c r="A23" s="61" t="s">
        <v>52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4" t="s">
        <v>53</v>
      </c>
      <c r="P23" s="59">
        <v>7</v>
      </c>
    </row>
    <row r="24" spans="1:16" ht="15.75">
      <c r="A24" s="75" t="s">
        <v>54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4" t="s">
        <v>55</v>
      </c>
      <c r="P24" s="59">
        <v>6</v>
      </c>
    </row>
    <row r="25" spans="1:16" ht="15.75">
      <c r="A25" s="61" t="s">
        <v>56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4" t="s">
        <v>57</v>
      </c>
      <c r="P25" s="59">
        <v>4</v>
      </c>
    </row>
    <row r="26" spans="1:16" ht="15.75">
      <c r="A26" s="61" t="s">
        <v>58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4" t="s">
        <v>59</v>
      </c>
      <c r="P26" s="59">
        <v>1</v>
      </c>
    </row>
    <row r="27" spans="1:16" ht="15.75">
      <c r="A27" s="61" t="s">
        <v>60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 t="s">
        <v>61</v>
      </c>
      <c r="P27" s="59">
        <v>3</v>
      </c>
    </row>
    <row r="28" spans="1:16" ht="15.75">
      <c r="A28" s="61" t="s">
        <v>62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 t="s">
        <v>63</v>
      </c>
      <c r="P28" s="59">
        <v>5</v>
      </c>
    </row>
    <row r="29" spans="1:16" ht="15.75">
      <c r="A29" s="61" t="s">
        <v>64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 t="s">
        <v>65</v>
      </c>
      <c r="P29" s="59">
        <v>0</v>
      </c>
    </row>
    <row r="30" spans="1:16" ht="15.75">
      <c r="A30" s="61" t="s">
        <v>66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6">
        <v>10</v>
      </c>
      <c r="P30" s="59">
        <v>7</v>
      </c>
    </row>
    <row r="31" spans="1:16" ht="15.75">
      <c r="A31" s="61" t="s">
        <v>67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6">
        <v>11</v>
      </c>
      <c r="P31" s="59">
        <v>0</v>
      </c>
    </row>
    <row r="32" spans="1:16" ht="15.75">
      <c r="A32" s="61" t="s">
        <v>68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6">
        <v>12</v>
      </c>
      <c r="P32" s="59">
        <v>0</v>
      </c>
    </row>
    <row r="33" spans="1:16" ht="15.75">
      <c r="A33" s="61" t="s">
        <v>69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6">
        <v>13</v>
      </c>
      <c r="P33" s="59">
        <v>0</v>
      </c>
    </row>
    <row r="34" spans="1:16" ht="15.75">
      <c r="A34" s="77" t="s">
        <v>70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6">
        <v>14</v>
      </c>
      <c r="P34" s="59">
        <v>0</v>
      </c>
    </row>
    <row r="35" spans="1:16" ht="15.75">
      <c r="A35" s="61" t="s">
        <v>71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6">
        <v>15</v>
      </c>
      <c r="P35" s="59">
        <v>0</v>
      </c>
    </row>
    <row r="36" spans="1:16" ht="15.75">
      <c r="A36" s="61" t="s">
        <v>72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6">
        <v>16</v>
      </c>
      <c r="P36" s="59">
        <v>0</v>
      </c>
    </row>
    <row r="37" spans="1:16" ht="15.75">
      <c r="A37" s="61" t="s">
        <v>73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6">
        <v>17</v>
      </c>
      <c r="P37" s="59">
        <v>0</v>
      </c>
    </row>
    <row r="38" spans="1:16" ht="15.75" customHeight="1">
      <c r="A38" s="61" t="s">
        <v>74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6">
        <v>18</v>
      </c>
      <c r="P38" s="59">
        <v>0</v>
      </c>
    </row>
    <row r="39" spans="1:16" ht="15.75" customHeight="1">
      <c r="A39" s="61" t="s">
        <v>75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6">
        <v>19</v>
      </c>
      <c r="P39" s="59">
        <v>0</v>
      </c>
    </row>
    <row r="40" spans="1:16" ht="15.75">
      <c r="A40" s="61" t="s">
        <v>76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6">
        <v>20</v>
      </c>
      <c r="P40" s="59">
        <v>0</v>
      </c>
    </row>
    <row r="41" spans="1:16" ht="25.5">
      <c r="A41" s="79" t="s">
        <v>77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6">
        <v>21</v>
      </c>
      <c r="P41" s="59">
        <v>0</v>
      </c>
    </row>
    <row r="42" spans="1:16" ht="25.5">
      <c r="A42" s="79" t="s">
        <v>78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80">
        <v>22</v>
      </c>
      <c r="P42" s="81">
        <v>0</v>
      </c>
    </row>
    <row r="43" spans="1:16" ht="15.75">
      <c r="A43" s="79" t="s">
        <v>79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0">
        <v>23</v>
      </c>
      <c r="P43" s="83">
        <v>0</v>
      </c>
    </row>
    <row r="44" spans="1:16" ht="15.75">
      <c r="A44" s="79" t="s">
        <v>80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0">
        <v>24</v>
      </c>
      <c r="P44" s="83">
        <v>0</v>
      </c>
    </row>
    <row r="45" spans="1:16" ht="15.75">
      <c r="A45" s="79" t="s">
        <v>81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0">
        <v>25</v>
      </c>
      <c r="P45" s="83">
        <v>0</v>
      </c>
    </row>
    <row r="46" spans="1:16" ht="25.5">
      <c r="A46" s="79" t="s">
        <v>82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0">
        <v>26</v>
      </c>
      <c r="P46" s="83">
        <v>0</v>
      </c>
    </row>
    <row r="47" spans="1:16" ht="15.75">
      <c r="A47" s="84" t="s">
        <v>83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0">
        <v>27</v>
      </c>
      <c r="P47" s="83">
        <v>0</v>
      </c>
    </row>
    <row r="48" spans="1:16" ht="15.75">
      <c r="A48" s="86" t="s">
        <v>84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0">
        <v>28</v>
      </c>
      <c r="P48" s="83">
        <v>0</v>
      </c>
    </row>
    <row r="49" spans="1:16" ht="15.75">
      <c r="A49" s="86" t="s">
        <v>85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0">
        <v>29</v>
      </c>
      <c r="P49" s="83">
        <v>0</v>
      </c>
    </row>
    <row r="50" spans="1:16" ht="15.75">
      <c r="A50" s="86" t="s">
        <v>86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0">
        <v>30</v>
      </c>
      <c r="P50" s="83">
        <v>0</v>
      </c>
    </row>
    <row r="51" spans="1:16" ht="15.75">
      <c r="A51" s="86" t="s">
        <v>87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0">
        <v>31</v>
      </c>
      <c r="P51" s="83">
        <v>0</v>
      </c>
    </row>
    <row r="53" spans="1:16" ht="12.75">
      <c r="A53" s="207" t="s">
        <v>88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</row>
  </sheetData>
  <sheetProtection password="E2BC" sheet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7:Q32"/>
  <sheetViews>
    <sheetView showGridLines="0" workbookViewId="0" topLeftCell="A17">
      <selection activeCell="P41" sqref="P41"/>
    </sheetView>
  </sheetViews>
  <sheetFormatPr defaultColWidth="9.00390625" defaultRowHeight="12.75"/>
  <cols>
    <col min="1" max="1" width="70.875" style="28" customWidth="1"/>
    <col min="2" max="14" width="5.375" style="28" hidden="1" customWidth="1"/>
    <col min="15" max="15" width="6.375" style="28" bestFit="1" customWidth="1"/>
    <col min="16" max="17" width="22.75390625" style="28" customWidth="1"/>
    <col min="18" max="16384" width="9.125" style="2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87" customFormat="1" ht="19.5" customHeight="1">
      <c r="A17" s="208" t="s">
        <v>89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</row>
    <row r="18" spans="1:17" ht="12.75">
      <c r="A18" s="209" t="s">
        <v>90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</row>
    <row r="19" spans="1:17" ht="109.5" customHeight="1">
      <c r="A19" s="70" t="s">
        <v>29</v>
      </c>
      <c r="B19" s="2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70" t="s">
        <v>32</v>
      </c>
      <c r="P19" s="29" t="s">
        <v>91</v>
      </c>
      <c r="Q19" s="29" t="s">
        <v>92</v>
      </c>
    </row>
    <row r="20" spans="1:17" ht="12.75">
      <c r="A20" s="25">
        <v>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>
        <v>2</v>
      </c>
      <c r="P20" s="24">
        <v>3</v>
      </c>
      <c r="Q20" s="24">
        <v>4</v>
      </c>
    </row>
    <row r="21" spans="1:17" ht="25.5">
      <c r="A21" s="88" t="s">
        <v>93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>
        <v>1</v>
      </c>
      <c r="P21" s="59">
        <v>2</v>
      </c>
      <c r="Q21" s="59"/>
    </row>
    <row r="22" spans="1:17" ht="15.75">
      <c r="A22" s="75" t="s">
        <v>94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>
        <v>2</v>
      </c>
      <c r="P22" s="59">
        <v>3</v>
      </c>
      <c r="Q22" s="59"/>
    </row>
    <row r="23" spans="1:17" ht="15.75">
      <c r="A23" s="75" t="s">
        <v>95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0">
        <v>3</v>
      </c>
      <c r="P23" s="59">
        <v>0</v>
      </c>
      <c r="Q23" s="59"/>
    </row>
    <row r="24" spans="1:17" ht="15.75">
      <c r="A24" s="75" t="s">
        <v>96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90">
        <v>4</v>
      </c>
      <c r="P24" s="59">
        <v>5</v>
      </c>
      <c r="Q24" s="59"/>
    </row>
    <row r="25" spans="1:17" ht="26.25">
      <c r="A25" s="75" t="s">
        <v>97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0">
        <v>5</v>
      </c>
      <c r="P25" s="59">
        <v>5</v>
      </c>
      <c r="Q25" s="91"/>
    </row>
    <row r="26" spans="2:15" ht="12.75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</row>
    <row r="27" spans="2:15" ht="12.75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2:15" ht="12.75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2:15" ht="12.75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2:15" ht="12.75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2:15" ht="12.7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2:15" ht="12.7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</sheetData>
  <sheetProtection password="E2BC" sheet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J53"/>
  <sheetViews>
    <sheetView showGridLines="0" workbookViewId="0" topLeftCell="A18">
      <selection activeCell="P41" sqref="P41"/>
    </sheetView>
  </sheetViews>
  <sheetFormatPr defaultColWidth="9.00390625" defaultRowHeight="12.75"/>
  <cols>
    <col min="1" max="1" width="55.75390625" style="28" customWidth="1"/>
    <col min="2" max="14" width="5.375" style="28" hidden="1" customWidth="1"/>
    <col min="15" max="15" width="6.375" style="28" bestFit="1" customWidth="1"/>
    <col min="16" max="16" width="8.75390625" style="28" customWidth="1"/>
    <col min="17" max="36" width="7.75390625" style="28" customWidth="1"/>
    <col min="37" max="16384" width="9.125" style="28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93" customFormat="1" ht="19.5" customHeight="1">
      <c r="A15" s="208" t="s">
        <v>98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</row>
    <row r="16" spans="1:36" ht="12.75">
      <c r="A16" s="219" t="s">
        <v>99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</row>
    <row r="17" spans="1:36" ht="28.5" customHeight="1">
      <c r="A17" s="196" t="s">
        <v>100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196" t="s">
        <v>32</v>
      </c>
      <c r="P17" s="211" t="s">
        <v>101</v>
      </c>
      <c r="Q17" s="211" t="s">
        <v>102</v>
      </c>
      <c r="R17" s="196" t="s">
        <v>103</v>
      </c>
      <c r="S17" s="196"/>
      <c r="T17" s="196"/>
      <c r="U17" s="212" t="s">
        <v>104</v>
      </c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4"/>
    </row>
    <row r="18" spans="1:36" ht="39.75" customHeight="1">
      <c r="A18" s="19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196"/>
      <c r="P18" s="211"/>
      <c r="Q18" s="211"/>
      <c r="R18" s="217" t="s">
        <v>105</v>
      </c>
      <c r="S18" s="217" t="s">
        <v>106</v>
      </c>
      <c r="T18" s="217" t="s">
        <v>107</v>
      </c>
      <c r="U18" s="215" t="s">
        <v>108</v>
      </c>
      <c r="V18" s="216"/>
      <c r="W18" s="215" t="s">
        <v>109</v>
      </c>
      <c r="X18" s="216"/>
      <c r="Y18" s="215" t="s">
        <v>110</v>
      </c>
      <c r="Z18" s="216"/>
      <c r="AA18" s="215" t="s">
        <v>111</v>
      </c>
      <c r="AB18" s="216"/>
      <c r="AC18" s="215" t="s">
        <v>112</v>
      </c>
      <c r="AD18" s="216"/>
      <c r="AE18" s="215" t="s">
        <v>113</v>
      </c>
      <c r="AF18" s="216"/>
      <c r="AG18" s="215" t="s">
        <v>114</v>
      </c>
      <c r="AH18" s="216"/>
      <c r="AI18" s="215" t="s">
        <v>115</v>
      </c>
      <c r="AJ18" s="216"/>
    </row>
    <row r="19" spans="1:36" ht="60">
      <c r="A19" s="196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6"/>
      <c r="P19" s="211"/>
      <c r="Q19" s="211"/>
      <c r="R19" s="218"/>
      <c r="S19" s="218"/>
      <c r="T19" s="218"/>
      <c r="U19" s="94" t="s">
        <v>116</v>
      </c>
      <c r="V19" s="94" t="s">
        <v>117</v>
      </c>
      <c r="W19" s="94" t="s">
        <v>116</v>
      </c>
      <c r="X19" s="94" t="s">
        <v>117</v>
      </c>
      <c r="Y19" s="94" t="s">
        <v>116</v>
      </c>
      <c r="Z19" s="94" t="s">
        <v>117</v>
      </c>
      <c r="AA19" s="94" t="s">
        <v>116</v>
      </c>
      <c r="AB19" s="94" t="s">
        <v>117</v>
      </c>
      <c r="AC19" s="94" t="s">
        <v>116</v>
      </c>
      <c r="AD19" s="94" t="s">
        <v>117</v>
      </c>
      <c r="AE19" s="94" t="s">
        <v>116</v>
      </c>
      <c r="AF19" s="94" t="s">
        <v>117</v>
      </c>
      <c r="AG19" s="94" t="s">
        <v>116</v>
      </c>
      <c r="AH19" s="94" t="s">
        <v>117</v>
      </c>
      <c r="AI19" s="94" t="s">
        <v>116</v>
      </c>
      <c r="AJ19" s="94" t="s">
        <v>117</v>
      </c>
    </row>
    <row r="20" spans="1:36" ht="12.75">
      <c r="A20" s="34">
        <v>1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2</v>
      </c>
      <c r="P20" s="34">
        <v>3</v>
      </c>
      <c r="Q20" s="34">
        <v>4</v>
      </c>
      <c r="R20" s="34">
        <v>5</v>
      </c>
      <c r="S20" s="34">
        <v>6</v>
      </c>
      <c r="T20" s="34">
        <v>7</v>
      </c>
      <c r="U20" s="34">
        <v>8</v>
      </c>
      <c r="V20" s="34">
        <v>9</v>
      </c>
      <c r="W20" s="34">
        <v>10</v>
      </c>
      <c r="X20" s="34">
        <v>11</v>
      </c>
      <c r="Y20" s="34">
        <v>12</v>
      </c>
      <c r="Z20" s="34">
        <v>13</v>
      </c>
      <c r="AA20" s="34">
        <v>14</v>
      </c>
      <c r="AB20" s="34">
        <v>15</v>
      </c>
      <c r="AC20" s="34">
        <v>16</v>
      </c>
      <c r="AD20" s="34">
        <v>17</v>
      </c>
      <c r="AE20" s="34">
        <v>18</v>
      </c>
      <c r="AF20" s="34">
        <v>19</v>
      </c>
      <c r="AG20" s="34">
        <v>20</v>
      </c>
      <c r="AH20" s="34">
        <v>21</v>
      </c>
      <c r="AI20" s="34">
        <v>22</v>
      </c>
      <c r="AJ20" s="34">
        <v>23</v>
      </c>
    </row>
    <row r="21" spans="1:36" ht="15" customHeight="1">
      <c r="A21" s="96" t="s">
        <v>118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63">
        <v>1</v>
      </c>
      <c r="P21" s="97">
        <v>0</v>
      </c>
      <c r="Q21" s="97">
        <v>0</v>
      </c>
      <c r="R21" s="97"/>
      <c r="S21" s="97"/>
      <c r="T21" s="97">
        <v>0</v>
      </c>
      <c r="U21" s="97"/>
      <c r="V21" s="98"/>
      <c r="W21" s="98"/>
      <c r="X21" s="98"/>
      <c r="Y21" s="97"/>
      <c r="Z21" s="98"/>
      <c r="AA21" s="97"/>
      <c r="AB21" s="98"/>
      <c r="AC21" s="97"/>
      <c r="AD21" s="98"/>
      <c r="AE21" s="97"/>
      <c r="AF21" s="98"/>
      <c r="AG21" s="97"/>
      <c r="AH21" s="98"/>
      <c r="AI21" s="98"/>
      <c r="AJ21" s="98"/>
    </row>
    <row r="22" spans="1:36" ht="15" customHeight="1">
      <c r="A22" s="79" t="s">
        <v>119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63">
        <v>2</v>
      </c>
      <c r="P22" s="97">
        <v>1</v>
      </c>
      <c r="Q22" s="97">
        <v>8</v>
      </c>
      <c r="R22" s="97"/>
      <c r="S22" s="97"/>
      <c r="T22" s="97">
        <v>5</v>
      </c>
      <c r="U22" s="97"/>
      <c r="V22" s="98"/>
      <c r="W22" s="98"/>
      <c r="X22" s="98"/>
      <c r="Y22" s="97"/>
      <c r="Z22" s="98"/>
      <c r="AA22" s="97"/>
      <c r="AB22" s="98"/>
      <c r="AC22" s="97"/>
      <c r="AD22" s="98"/>
      <c r="AE22" s="97"/>
      <c r="AF22" s="98"/>
      <c r="AG22" s="97"/>
      <c r="AH22" s="98"/>
      <c r="AI22" s="98"/>
      <c r="AJ22" s="98"/>
    </row>
    <row r="23" spans="1:36" ht="15" customHeight="1">
      <c r="A23" s="88" t="s">
        <v>120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63">
        <v>3</v>
      </c>
      <c r="P23" s="97">
        <v>0</v>
      </c>
      <c r="Q23" s="97">
        <v>0</v>
      </c>
      <c r="R23" s="97"/>
      <c r="S23" s="97"/>
      <c r="T23" s="97">
        <v>0</v>
      </c>
      <c r="U23" s="97"/>
      <c r="V23" s="98"/>
      <c r="W23" s="98"/>
      <c r="X23" s="98"/>
      <c r="Y23" s="97"/>
      <c r="Z23" s="98"/>
      <c r="AA23" s="97"/>
      <c r="AB23" s="98"/>
      <c r="AC23" s="97"/>
      <c r="AD23" s="98"/>
      <c r="AE23" s="97"/>
      <c r="AF23" s="98"/>
      <c r="AG23" s="97"/>
      <c r="AH23" s="98"/>
      <c r="AI23" s="98"/>
      <c r="AJ23" s="98"/>
    </row>
    <row r="24" spans="1:36" ht="15" customHeight="1">
      <c r="A24" s="79" t="s">
        <v>121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63">
        <v>4</v>
      </c>
      <c r="P24" s="97">
        <v>0</v>
      </c>
      <c r="Q24" s="97">
        <v>0</v>
      </c>
      <c r="R24" s="97"/>
      <c r="S24" s="97"/>
      <c r="T24" s="97">
        <v>0</v>
      </c>
      <c r="U24" s="97"/>
      <c r="V24" s="98"/>
      <c r="W24" s="98"/>
      <c r="X24" s="98"/>
      <c r="Y24" s="97"/>
      <c r="Z24" s="98"/>
      <c r="AA24" s="97"/>
      <c r="AB24" s="98"/>
      <c r="AC24" s="97"/>
      <c r="AD24" s="98"/>
      <c r="AE24" s="97"/>
      <c r="AF24" s="98"/>
      <c r="AG24" s="97"/>
      <c r="AH24" s="98"/>
      <c r="AI24" s="98"/>
      <c r="AJ24" s="98"/>
    </row>
    <row r="25" spans="1:36" ht="15" customHeight="1">
      <c r="A25" s="79" t="s">
        <v>122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63">
        <v>5</v>
      </c>
      <c r="P25" s="97">
        <v>1</v>
      </c>
      <c r="Q25" s="97">
        <v>7</v>
      </c>
      <c r="R25" s="97"/>
      <c r="S25" s="97"/>
      <c r="T25" s="97">
        <v>3</v>
      </c>
      <c r="U25" s="97"/>
      <c r="V25" s="98"/>
      <c r="W25" s="98"/>
      <c r="X25" s="98"/>
      <c r="Y25" s="97"/>
      <c r="Z25" s="98"/>
      <c r="AA25" s="97"/>
      <c r="AB25" s="98"/>
      <c r="AC25" s="97"/>
      <c r="AD25" s="98"/>
      <c r="AE25" s="97"/>
      <c r="AF25" s="98"/>
      <c r="AG25" s="97"/>
      <c r="AH25" s="98"/>
      <c r="AI25" s="98"/>
      <c r="AJ25" s="98"/>
    </row>
    <row r="26" spans="1:36" ht="15" customHeight="1">
      <c r="A26" s="100" t="s">
        <v>123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63">
        <v>6</v>
      </c>
      <c r="P26" s="97">
        <v>1</v>
      </c>
      <c r="Q26" s="97">
        <v>6</v>
      </c>
      <c r="R26" s="97"/>
      <c r="S26" s="97"/>
      <c r="T26" s="97">
        <v>5</v>
      </c>
      <c r="U26" s="97"/>
      <c r="V26" s="98"/>
      <c r="W26" s="98"/>
      <c r="X26" s="98"/>
      <c r="Y26" s="97"/>
      <c r="Z26" s="98"/>
      <c r="AA26" s="97"/>
      <c r="AB26" s="98"/>
      <c r="AC26" s="97"/>
      <c r="AD26" s="98"/>
      <c r="AE26" s="97"/>
      <c r="AF26" s="98"/>
      <c r="AG26" s="97"/>
      <c r="AH26" s="98"/>
      <c r="AI26" s="98"/>
      <c r="AJ26" s="98"/>
    </row>
    <row r="27" spans="1:36" ht="15" customHeight="1">
      <c r="A27" s="61" t="s">
        <v>124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63">
        <v>7</v>
      </c>
      <c r="P27" s="97">
        <v>1</v>
      </c>
      <c r="Q27" s="97">
        <v>4</v>
      </c>
      <c r="R27" s="97"/>
      <c r="S27" s="97"/>
      <c r="T27" s="97">
        <v>1</v>
      </c>
      <c r="U27" s="97"/>
      <c r="V27" s="98"/>
      <c r="W27" s="98"/>
      <c r="X27" s="98"/>
      <c r="Y27" s="97"/>
      <c r="Z27" s="98"/>
      <c r="AA27" s="97"/>
      <c r="AB27" s="98"/>
      <c r="AC27" s="97"/>
      <c r="AD27" s="98"/>
      <c r="AE27" s="97"/>
      <c r="AF27" s="98"/>
      <c r="AG27" s="97"/>
      <c r="AH27" s="98"/>
      <c r="AI27" s="98"/>
      <c r="AJ27" s="98"/>
    </row>
    <row r="28" spans="1:36" ht="15" customHeight="1">
      <c r="A28" s="61" t="s">
        <v>125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63">
        <v>8</v>
      </c>
      <c r="P28" s="97">
        <v>1</v>
      </c>
      <c r="Q28" s="97">
        <v>1</v>
      </c>
      <c r="R28" s="97"/>
      <c r="S28" s="97"/>
      <c r="T28" s="97">
        <v>0</v>
      </c>
      <c r="U28" s="97"/>
      <c r="V28" s="98"/>
      <c r="W28" s="98"/>
      <c r="X28" s="98"/>
      <c r="Y28" s="97"/>
      <c r="Z28" s="98"/>
      <c r="AA28" s="97"/>
      <c r="AB28" s="98"/>
      <c r="AC28" s="97"/>
      <c r="AD28" s="98"/>
      <c r="AE28" s="97"/>
      <c r="AF28" s="98"/>
      <c r="AG28" s="97"/>
      <c r="AH28" s="98"/>
      <c r="AI28" s="98"/>
      <c r="AJ28" s="98"/>
    </row>
    <row r="29" spans="1:36" ht="15" customHeight="1">
      <c r="A29" s="61" t="s">
        <v>126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63">
        <v>9</v>
      </c>
      <c r="P29" s="97">
        <v>1</v>
      </c>
      <c r="Q29" s="97">
        <v>3</v>
      </c>
      <c r="R29" s="97"/>
      <c r="S29" s="97"/>
      <c r="T29" s="97">
        <v>2</v>
      </c>
      <c r="U29" s="97"/>
      <c r="V29" s="98"/>
      <c r="W29" s="98"/>
      <c r="X29" s="98"/>
      <c r="Y29" s="97"/>
      <c r="Z29" s="98"/>
      <c r="AA29" s="97"/>
      <c r="AB29" s="98"/>
      <c r="AC29" s="97"/>
      <c r="AD29" s="98"/>
      <c r="AE29" s="97"/>
      <c r="AF29" s="98"/>
      <c r="AG29" s="97"/>
      <c r="AH29" s="98"/>
      <c r="AI29" s="98"/>
      <c r="AJ29" s="98"/>
    </row>
    <row r="30" spans="1:36" ht="15" customHeight="1">
      <c r="A30" s="61" t="s">
        <v>127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63">
        <v>10</v>
      </c>
      <c r="P30" s="97">
        <v>1</v>
      </c>
      <c r="Q30" s="97">
        <v>5</v>
      </c>
      <c r="R30" s="97"/>
      <c r="S30" s="97"/>
      <c r="T30" s="97">
        <v>3</v>
      </c>
      <c r="U30" s="97"/>
      <c r="V30" s="98"/>
      <c r="W30" s="98"/>
      <c r="X30" s="98"/>
      <c r="Y30" s="97"/>
      <c r="Z30" s="98"/>
      <c r="AA30" s="97"/>
      <c r="AB30" s="98"/>
      <c r="AC30" s="97"/>
      <c r="AD30" s="98"/>
      <c r="AE30" s="97"/>
      <c r="AF30" s="98"/>
      <c r="AG30" s="97"/>
      <c r="AH30" s="98"/>
      <c r="AI30" s="98"/>
      <c r="AJ30" s="98"/>
    </row>
    <row r="31" spans="1:36" ht="15" customHeight="1">
      <c r="A31" s="61" t="s">
        <v>128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63">
        <v>11</v>
      </c>
      <c r="P31" s="97">
        <v>0</v>
      </c>
      <c r="Q31" s="97">
        <v>0</v>
      </c>
      <c r="R31" s="97"/>
      <c r="S31" s="97"/>
      <c r="T31" s="97">
        <v>0</v>
      </c>
      <c r="U31" s="97"/>
      <c r="V31" s="98"/>
      <c r="W31" s="98"/>
      <c r="X31" s="98"/>
      <c r="Y31" s="97"/>
      <c r="Z31" s="98"/>
      <c r="AA31" s="97"/>
      <c r="AB31" s="98"/>
      <c r="AC31" s="97"/>
      <c r="AD31" s="98"/>
      <c r="AE31" s="97"/>
      <c r="AF31" s="98"/>
      <c r="AG31" s="97"/>
      <c r="AH31" s="98"/>
      <c r="AI31" s="98"/>
      <c r="AJ31" s="98"/>
    </row>
    <row r="32" spans="1:36" ht="15" customHeight="1">
      <c r="A32" s="61" t="s">
        <v>129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63">
        <v>12</v>
      </c>
      <c r="P32" s="97">
        <v>0</v>
      </c>
      <c r="Q32" s="97">
        <v>0</v>
      </c>
      <c r="R32" s="97"/>
      <c r="S32" s="97"/>
      <c r="T32" s="97">
        <v>0</v>
      </c>
      <c r="U32" s="97"/>
      <c r="V32" s="98"/>
      <c r="W32" s="98"/>
      <c r="X32" s="98"/>
      <c r="Y32" s="97"/>
      <c r="Z32" s="98"/>
      <c r="AA32" s="97"/>
      <c r="AB32" s="98"/>
      <c r="AC32" s="97"/>
      <c r="AD32" s="98"/>
      <c r="AE32" s="97"/>
      <c r="AF32" s="98"/>
      <c r="AG32" s="97"/>
      <c r="AH32" s="98"/>
      <c r="AI32" s="98"/>
      <c r="AJ32" s="98"/>
    </row>
    <row r="33" spans="1:36" ht="15" customHeight="1">
      <c r="A33" s="61" t="s">
        <v>130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63">
        <v>13</v>
      </c>
      <c r="P33" s="97">
        <v>0</v>
      </c>
      <c r="Q33" s="97">
        <v>0</v>
      </c>
      <c r="R33" s="97"/>
      <c r="S33" s="97"/>
      <c r="T33" s="97">
        <v>0</v>
      </c>
      <c r="U33" s="97"/>
      <c r="V33" s="98"/>
      <c r="W33" s="98"/>
      <c r="X33" s="98"/>
      <c r="Y33" s="97"/>
      <c r="Z33" s="98"/>
      <c r="AA33" s="97"/>
      <c r="AB33" s="98"/>
      <c r="AC33" s="97"/>
      <c r="AD33" s="98"/>
      <c r="AE33" s="97"/>
      <c r="AF33" s="98"/>
      <c r="AG33" s="97"/>
      <c r="AH33" s="98"/>
      <c r="AI33" s="98"/>
      <c r="AJ33" s="98"/>
    </row>
    <row r="34" spans="1:36" ht="15" customHeight="1">
      <c r="A34" s="77" t="s">
        <v>131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63">
        <v>14</v>
      </c>
      <c r="P34" s="101">
        <v>0</v>
      </c>
      <c r="Q34" s="97">
        <v>0</v>
      </c>
      <c r="R34" s="97"/>
      <c r="S34" s="97"/>
      <c r="T34" s="97">
        <v>0</v>
      </c>
      <c r="U34" s="97"/>
      <c r="V34" s="98"/>
      <c r="W34" s="98"/>
      <c r="X34" s="98"/>
      <c r="Y34" s="97"/>
      <c r="Z34" s="98"/>
      <c r="AA34" s="97"/>
      <c r="AB34" s="98"/>
      <c r="AC34" s="97"/>
      <c r="AD34" s="98"/>
      <c r="AE34" s="97"/>
      <c r="AF34" s="98"/>
      <c r="AG34" s="97"/>
      <c r="AH34" s="98"/>
      <c r="AI34" s="98"/>
      <c r="AJ34" s="98"/>
    </row>
    <row r="35" spans="1:36" ht="15" customHeight="1">
      <c r="A35" s="61" t="s">
        <v>132</v>
      </c>
      <c r="B35" s="82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63">
        <v>15</v>
      </c>
      <c r="P35" s="97">
        <v>7</v>
      </c>
      <c r="Q35" s="97">
        <v>34</v>
      </c>
      <c r="R35" s="97"/>
      <c r="S35" s="97"/>
      <c r="T35" s="97">
        <v>19</v>
      </c>
      <c r="U35" s="97"/>
      <c r="V35" s="98"/>
      <c r="W35" s="98"/>
      <c r="X35" s="98"/>
      <c r="Y35" s="97"/>
      <c r="Z35" s="98"/>
      <c r="AA35" s="97"/>
      <c r="AB35" s="98"/>
      <c r="AC35" s="97"/>
      <c r="AD35" s="98"/>
      <c r="AE35" s="97"/>
      <c r="AF35" s="98"/>
      <c r="AG35" s="97"/>
      <c r="AH35" s="98"/>
      <c r="AI35" s="98"/>
      <c r="AJ35" s="98"/>
    </row>
    <row r="36" spans="1:36" ht="15" customHeight="1">
      <c r="A36" s="61" t="s">
        <v>133</v>
      </c>
      <c r="B36" s="82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63">
        <v>16</v>
      </c>
      <c r="P36" s="97">
        <v>1</v>
      </c>
      <c r="Q36" s="97">
        <v>14</v>
      </c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</row>
    <row r="37" spans="1:36" ht="39.75" customHeight="1">
      <c r="A37" s="68" t="s">
        <v>134</v>
      </c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>
        <v>17</v>
      </c>
      <c r="P37" s="105"/>
      <c r="Q37" s="106"/>
      <c r="R37" s="106"/>
      <c r="S37" s="107"/>
      <c r="T37" s="107"/>
      <c r="U37" s="108"/>
      <c r="V37" s="107"/>
      <c r="W37" s="107"/>
      <c r="X37" s="107"/>
      <c r="Y37" s="108"/>
      <c r="Z37" s="107"/>
      <c r="AA37" s="108"/>
      <c r="AB37" s="107"/>
      <c r="AC37" s="108"/>
      <c r="AD37" s="107"/>
      <c r="AE37" s="108"/>
      <c r="AF37" s="107"/>
      <c r="AG37" s="108"/>
      <c r="AH37" s="107"/>
      <c r="AI37" s="107"/>
      <c r="AJ37" s="107"/>
    </row>
    <row r="38" spans="1:36" s="111" customFormat="1" ht="38.25">
      <c r="A38" s="68" t="s">
        <v>135</v>
      </c>
      <c r="B38" s="109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>
        <v>18</v>
      </c>
      <c r="P38" s="110"/>
      <c r="Q38" s="106"/>
      <c r="R38" s="106"/>
      <c r="S38" s="107"/>
      <c r="T38" s="107"/>
      <c r="U38" s="108"/>
      <c r="V38" s="107"/>
      <c r="W38" s="107"/>
      <c r="X38" s="107"/>
      <c r="Y38" s="108"/>
      <c r="Z38" s="107"/>
      <c r="AA38" s="108"/>
      <c r="AB38" s="107"/>
      <c r="AC38" s="108"/>
      <c r="AD38" s="107"/>
      <c r="AE38" s="108"/>
      <c r="AF38" s="107"/>
      <c r="AG38" s="108"/>
      <c r="AH38" s="107"/>
      <c r="AI38" s="107"/>
      <c r="AJ38" s="107"/>
    </row>
    <row r="39" spans="1:36" ht="25.5">
      <c r="A39" s="68" t="s">
        <v>136</v>
      </c>
      <c r="B39" s="103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>
        <v>19</v>
      </c>
      <c r="P39" s="110"/>
      <c r="Q39" s="106"/>
      <c r="R39" s="106"/>
      <c r="S39" s="107"/>
      <c r="T39" s="107"/>
      <c r="U39" s="108"/>
      <c r="V39" s="107"/>
      <c r="W39" s="107"/>
      <c r="X39" s="107"/>
      <c r="Y39" s="108"/>
      <c r="Z39" s="107"/>
      <c r="AA39" s="108"/>
      <c r="AB39" s="107"/>
      <c r="AC39" s="108"/>
      <c r="AD39" s="107"/>
      <c r="AE39" s="108"/>
      <c r="AF39" s="107"/>
      <c r="AG39" s="108"/>
      <c r="AH39" s="107"/>
      <c r="AI39" s="107"/>
      <c r="AJ39" s="107"/>
    </row>
    <row r="40" spans="1:36" ht="38.25">
      <c r="A40" s="112" t="s">
        <v>137</v>
      </c>
      <c r="B40" s="103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>
        <v>20</v>
      </c>
      <c r="P40" s="110"/>
      <c r="Q40" s="106"/>
      <c r="R40" s="106"/>
      <c r="S40" s="107"/>
      <c r="T40" s="107"/>
      <c r="U40" s="108"/>
      <c r="V40" s="107"/>
      <c r="W40" s="107"/>
      <c r="X40" s="107"/>
      <c r="Y40" s="108"/>
      <c r="Z40" s="107"/>
      <c r="AA40" s="108"/>
      <c r="AB40" s="107"/>
      <c r="AC40" s="108"/>
      <c r="AD40" s="107"/>
      <c r="AE40" s="108"/>
      <c r="AF40" s="107"/>
      <c r="AG40" s="108"/>
      <c r="AH40" s="107"/>
      <c r="AI40" s="107"/>
      <c r="AJ40" s="107"/>
    </row>
    <row r="41" spans="1:36" ht="25.5">
      <c r="A41" s="68" t="s">
        <v>138</v>
      </c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>
        <v>21</v>
      </c>
      <c r="P41" s="110"/>
      <c r="Q41" s="106"/>
      <c r="R41" s="106"/>
      <c r="S41" s="107"/>
      <c r="T41" s="107"/>
      <c r="U41" s="108"/>
      <c r="V41" s="107"/>
      <c r="W41" s="107"/>
      <c r="X41" s="107"/>
      <c r="Y41" s="108"/>
      <c r="Z41" s="107"/>
      <c r="AA41" s="108"/>
      <c r="AB41" s="107"/>
      <c r="AC41" s="108"/>
      <c r="AD41" s="107"/>
      <c r="AE41" s="108"/>
      <c r="AF41" s="107"/>
      <c r="AG41" s="108"/>
      <c r="AH41" s="107"/>
      <c r="AI41" s="107"/>
      <c r="AJ41" s="107"/>
    </row>
    <row r="42" spans="1:36" ht="25.5">
      <c r="A42" s="68" t="s">
        <v>139</v>
      </c>
      <c r="B42" s="103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>
        <v>22</v>
      </c>
      <c r="P42" s="110"/>
      <c r="Q42" s="106"/>
      <c r="R42" s="106"/>
      <c r="S42" s="107"/>
      <c r="T42" s="107"/>
      <c r="U42" s="108"/>
      <c r="V42" s="107"/>
      <c r="W42" s="107"/>
      <c r="X42" s="107"/>
      <c r="Y42" s="108"/>
      <c r="Z42" s="107"/>
      <c r="AA42" s="108"/>
      <c r="AB42" s="107"/>
      <c r="AC42" s="108"/>
      <c r="AD42" s="107"/>
      <c r="AE42" s="108"/>
      <c r="AF42" s="107"/>
      <c r="AG42" s="108"/>
      <c r="AH42" s="107"/>
      <c r="AI42" s="107"/>
      <c r="AJ42" s="107"/>
    </row>
    <row r="43" spans="1:36" ht="25.5">
      <c r="A43" s="112" t="s">
        <v>140</v>
      </c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>
        <v>23</v>
      </c>
      <c r="P43" s="110"/>
      <c r="Q43" s="106"/>
      <c r="R43" s="106"/>
      <c r="S43" s="107"/>
      <c r="T43" s="107"/>
      <c r="U43" s="108"/>
      <c r="V43" s="107"/>
      <c r="W43" s="107"/>
      <c r="X43" s="107"/>
      <c r="Y43" s="108"/>
      <c r="Z43" s="107"/>
      <c r="AA43" s="108"/>
      <c r="AB43" s="107"/>
      <c r="AC43" s="108"/>
      <c r="AD43" s="107"/>
      <c r="AE43" s="108"/>
      <c r="AF43" s="107"/>
      <c r="AG43" s="108"/>
      <c r="AH43" s="107"/>
      <c r="AI43" s="107"/>
      <c r="AJ43" s="107"/>
    </row>
    <row r="44" spans="1:36" ht="25.5">
      <c r="A44" s="68" t="s">
        <v>141</v>
      </c>
      <c r="B44" s="103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>
        <v>24</v>
      </c>
      <c r="P44" s="110"/>
      <c r="Q44" s="106"/>
      <c r="R44" s="106"/>
      <c r="S44" s="107"/>
      <c r="T44" s="107"/>
      <c r="U44" s="108"/>
      <c r="V44" s="107"/>
      <c r="W44" s="107"/>
      <c r="X44" s="107"/>
      <c r="Y44" s="108"/>
      <c r="Z44" s="107"/>
      <c r="AA44" s="108"/>
      <c r="AB44" s="107"/>
      <c r="AC44" s="108"/>
      <c r="AD44" s="107"/>
      <c r="AE44" s="108"/>
      <c r="AF44" s="107"/>
      <c r="AG44" s="108"/>
      <c r="AH44" s="107"/>
      <c r="AI44" s="107"/>
      <c r="AJ44" s="107"/>
    </row>
    <row r="45" spans="1:36" ht="25.5">
      <c r="A45" s="68" t="s">
        <v>142</v>
      </c>
      <c r="B45" s="10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>
        <v>25</v>
      </c>
      <c r="P45" s="110"/>
      <c r="Q45" s="106"/>
      <c r="R45" s="106"/>
      <c r="S45" s="107"/>
      <c r="T45" s="107"/>
      <c r="U45" s="108"/>
      <c r="V45" s="107"/>
      <c r="W45" s="107"/>
      <c r="X45" s="107"/>
      <c r="Y45" s="108"/>
      <c r="Z45" s="107"/>
      <c r="AA45" s="108"/>
      <c r="AB45" s="107"/>
      <c r="AC45" s="108"/>
      <c r="AD45" s="107"/>
      <c r="AE45" s="108"/>
      <c r="AF45" s="107"/>
      <c r="AG45" s="108"/>
      <c r="AH45" s="107"/>
      <c r="AI45" s="107"/>
      <c r="AJ45" s="107"/>
    </row>
    <row r="46" spans="1:36" ht="25.5">
      <c r="A46" s="68" t="s">
        <v>143</v>
      </c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>
        <v>26</v>
      </c>
      <c r="P46" s="110"/>
      <c r="Q46" s="106"/>
      <c r="R46" s="106"/>
      <c r="S46" s="107"/>
      <c r="T46" s="107"/>
      <c r="U46" s="108"/>
      <c r="V46" s="107"/>
      <c r="W46" s="107"/>
      <c r="X46" s="107"/>
      <c r="Y46" s="108"/>
      <c r="Z46" s="107"/>
      <c r="AA46" s="108"/>
      <c r="AB46" s="107"/>
      <c r="AC46" s="108"/>
      <c r="AD46" s="107"/>
      <c r="AE46" s="108"/>
      <c r="AF46" s="107"/>
      <c r="AG46" s="108"/>
      <c r="AH46" s="107"/>
      <c r="AI46" s="107"/>
      <c r="AJ46" s="107"/>
    </row>
    <row r="47" spans="1:36" ht="51">
      <c r="A47" s="31" t="s">
        <v>144</v>
      </c>
      <c r="O47" s="104">
        <v>27</v>
      </c>
      <c r="P47" s="110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</row>
    <row r="48" spans="1:36" ht="38.25">
      <c r="A48" s="31" t="s">
        <v>145</v>
      </c>
      <c r="O48" s="104">
        <v>28</v>
      </c>
      <c r="P48" s="110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</row>
    <row r="49" spans="1:36" ht="12.75" customHeight="1">
      <c r="A49" s="114" t="s">
        <v>146</v>
      </c>
      <c r="O49" s="104">
        <v>29</v>
      </c>
      <c r="P49" s="110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</row>
    <row r="50" spans="1:36" ht="25.5">
      <c r="A50" s="31" t="s">
        <v>147</v>
      </c>
      <c r="O50" s="104">
        <v>30</v>
      </c>
      <c r="P50" s="110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</row>
    <row r="51" spans="1:36" ht="25.5">
      <c r="A51" s="31" t="s">
        <v>148</v>
      </c>
      <c r="O51" s="104">
        <v>31</v>
      </c>
      <c r="P51" s="110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</row>
    <row r="53" spans="1:36" s="1" customFormat="1" ht="30" customHeight="1">
      <c r="A53" s="210" t="s">
        <v>149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</row>
  </sheetData>
  <sheetProtection password="E2BC" sheet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V41"/>
  <sheetViews>
    <sheetView showGridLines="0" workbookViewId="0" topLeftCell="A18">
      <selection activeCell="P41" sqref="P41"/>
    </sheetView>
  </sheetViews>
  <sheetFormatPr defaultColWidth="9.00390625" defaultRowHeight="12.75"/>
  <cols>
    <col min="1" max="1" width="9.125" style="28" customWidth="1"/>
    <col min="2" max="2" width="14.25390625" style="28" bestFit="1" customWidth="1"/>
    <col min="3" max="3" width="3.25390625" style="28" customWidth="1"/>
    <col min="4" max="4" width="12.375" style="28" bestFit="1" customWidth="1"/>
    <col min="5" max="14" width="11.00390625" style="28" hidden="1" customWidth="1"/>
    <col min="15" max="15" width="6.375" style="28" bestFit="1" customWidth="1"/>
    <col min="16" max="22" width="11.75390625" style="28" customWidth="1"/>
    <col min="23" max="16384" width="9.125" style="2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08" t="s">
        <v>150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</row>
    <row r="16" spans="1:22" ht="30" customHeight="1">
      <c r="A16" s="223" t="s">
        <v>151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</row>
    <row r="17" spans="1:22" ht="12.75">
      <c r="A17" s="209" t="s">
        <v>152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</row>
    <row r="18" spans="1:22" ht="15" customHeight="1">
      <c r="A18" s="196" t="s">
        <v>29</v>
      </c>
      <c r="B18" s="196"/>
      <c r="C18" s="196"/>
      <c r="D18" s="196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196" t="s">
        <v>32</v>
      </c>
      <c r="P18" s="196" t="s">
        <v>153</v>
      </c>
      <c r="Q18" s="196"/>
      <c r="R18" s="196" t="s">
        <v>154</v>
      </c>
      <c r="S18" s="196"/>
      <c r="T18" s="196"/>
      <c r="U18" s="196"/>
      <c r="V18" s="196"/>
    </row>
    <row r="19" spans="1:22" ht="54.75" customHeight="1">
      <c r="A19" s="196"/>
      <c r="B19" s="196"/>
      <c r="C19" s="196"/>
      <c r="D19" s="196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6"/>
      <c r="P19" s="29" t="s">
        <v>155</v>
      </c>
      <c r="Q19" s="29" t="s">
        <v>156</v>
      </c>
      <c r="R19" s="29" t="s">
        <v>157</v>
      </c>
      <c r="S19" s="29" t="s">
        <v>158</v>
      </c>
      <c r="T19" s="29" t="s">
        <v>159</v>
      </c>
      <c r="U19" s="29" t="s">
        <v>160</v>
      </c>
      <c r="V19" s="29" t="s">
        <v>161</v>
      </c>
    </row>
    <row r="20" spans="1:22" ht="12.75">
      <c r="A20" s="222">
        <v>1</v>
      </c>
      <c r="B20" s="204"/>
      <c r="C20" s="222"/>
      <c r="D20" s="20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2</v>
      </c>
      <c r="P20" s="34">
        <v>3</v>
      </c>
      <c r="Q20" s="34">
        <v>4</v>
      </c>
      <c r="R20" s="34">
        <v>5</v>
      </c>
      <c r="S20" s="34">
        <v>6</v>
      </c>
      <c r="T20" s="34">
        <v>7</v>
      </c>
      <c r="U20" s="34">
        <v>8</v>
      </c>
      <c r="V20" s="34">
        <v>9</v>
      </c>
    </row>
    <row r="21" spans="1:22" ht="15.75">
      <c r="A21" s="30"/>
      <c r="B21" s="115" t="s">
        <v>162</v>
      </c>
      <c r="C21" s="30"/>
      <c r="D21" s="95" t="s">
        <v>163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63">
        <v>1</v>
      </c>
      <c r="P21" s="59"/>
      <c r="Q21" s="59"/>
      <c r="R21" s="59"/>
      <c r="S21" s="59"/>
      <c r="T21" s="59"/>
      <c r="U21" s="59"/>
      <c r="V21" s="59"/>
    </row>
    <row r="22" spans="1:22" ht="15.75">
      <c r="A22" s="32"/>
      <c r="B22" s="115" t="s">
        <v>164</v>
      </c>
      <c r="C22" s="32"/>
      <c r="D22" s="95" t="s">
        <v>165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63">
        <v>2</v>
      </c>
      <c r="P22" s="59">
        <v>5</v>
      </c>
      <c r="Q22" s="59">
        <v>3</v>
      </c>
      <c r="R22" s="59"/>
      <c r="S22" s="59">
        <v>5</v>
      </c>
      <c r="T22" s="59"/>
      <c r="U22" s="59"/>
      <c r="V22" s="59"/>
    </row>
    <row r="23" spans="1:22" ht="15.75">
      <c r="A23" s="32" t="s">
        <v>166</v>
      </c>
      <c r="B23" s="115" t="s">
        <v>167</v>
      </c>
      <c r="C23" s="32"/>
      <c r="D23" s="95" t="s">
        <v>168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63">
        <v>3</v>
      </c>
      <c r="P23" s="59">
        <v>2</v>
      </c>
      <c r="Q23" s="59">
        <v>1</v>
      </c>
      <c r="R23" s="59"/>
      <c r="S23" s="59">
        <v>2</v>
      </c>
      <c r="T23" s="59"/>
      <c r="U23" s="59"/>
      <c r="V23" s="59"/>
    </row>
    <row r="24" spans="1:22" ht="15.75">
      <c r="A24" s="32"/>
      <c r="B24" s="115" t="s">
        <v>169</v>
      </c>
      <c r="C24" s="32" t="s">
        <v>170</v>
      </c>
      <c r="D24" s="95" t="s">
        <v>171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63">
        <v>4</v>
      </c>
      <c r="P24" s="59">
        <v>6</v>
      </c>
      <c r="Q24" s="59">
        <v>4</v>
      </c>
      <c r="R24" s="59"/>
      <c r="S24" s="59">
        <v>1</v>
      </c>
      <c r="T24" s="59"/>
      <c r="U24" s="59"/>
      <c r="V24" s="59"/>
    </row>
    <row r="25" spans="1:22" ht="15.75">
      <c r="A25" s="32" t="s">
        <v>172</v>
      </c>
      <c r="B25" s="115" t="s">
        <v>173</v>
      </c>
      <c r="C25" s="32" t="s">
        <v>174</v>
      </c>
      <c r="D25" s="95" t="s">
        <v>175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63">
        <v>5</v>
      </c>
      <c r="P25" s="59">
        <v>6</v>
      </c>
      <c r="Q25" s="59">
        <v>3</v>
      </c>
      <c r="R25" s="59"/>
      <c r="S25" s="59"/>
      <c r="T25" s="59"/>
      <c r="U25" s="59"/>
      <c r="V25" s="59"/>
    </row>
    <row r="26" spans="1:22" ht="15.75">
      <c r="A26" s="32"/>
      <c r="B26" s="115" t="s">
        <v>176</v>
      </c>
      <c r="C26" s="32" t="s">
        <v>177</v>
      </c>
      <c r="D26" s="95" t="s">
        <v>178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63">
        <v>6</v>
      </c>
      <c r="P26" s="59">
        <v>4</v>
      </c>
      <c r="Q26" s="59">
        <v>2</v>
      </c>
      <c r="R26" s="59"/>
      <c r="S26" s="59"/>
      <c r="T26" s="59"/>
      <c r="U26" s="59"/>
      <c r="V26" s="59"/>
    </row>
    <row r="27" spans="1:22" ht="15.75">
      <c r="A27" s="32" t="s">
        <v>179</v>
      </c>
      <c r="B27" s="115" t="s">
        <v>180</v>
      </c>
      <c r="C27" s="32"/>
      <c r="D27" s="95" t="s">
        <v>181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63">
        <v>7</v>
      </c>
      <c r="P27" s="59">
        <v>3</v>
      </c>
      <c r="Q27" s="59">
        <v>1</v>
      </c>
      <c r="R27" s="59"/>
      <c r="S27" s="59"/>
      <c r="T27" s="59"/>
      <c r="U27" s="59"/>
      <c r="V27" s="59"/>
    </row>
    <row r="28" spans="1:22" ht="15.75">
      <c r="A28" s="32"/>
      <c r="B28" s="115" t="s">
        <v>182</v>
      </c>
      <c r="C28" s="32"/>
      <c r="D28" s="95" t="s">
        <v>183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63">
        <v>8</v>
      </c>
      <c r="P28" s="59">
        <v>3</v>
      </c>
      <c r="Q28" s="59">
        <v>2</v>
      </c>
      <c r="R28" s="59"/>
      <c r="S28" s="59"/>
      <c r="T28" s="59"/>
      <c r="U28" s="59"/>
      <c r="V28" s="59"/>
    </row>
    <row r="29" spans="1:22" ht="15.75">
      <c r="A29" s="32" t="s">
        <v>184</v>
      </c>
      <c r="B29" s="115" t="s">
        <v>185</v>
      </c>
      <c r="C29" s="32" t="s">
        <v>186</v>
      </c>
      <c r="D29" s="95" t="s">
        <v>187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63">
        <v>9</v>
      </c>
      <c r="P29" s="59">
        <v>2</v>
      </c>
      <c r="Q29" s="59">
        <v>1</v>
      </c>
      <c r="R29" s="59"/>
      <c r="S29" s="59"/>
      <c r="T29" s="59"/>
      <c r="U29" s="59"/>
      <c r="V29" s="59"/>
    </row>
    <row r="30" spans="1:22" ht="15.75">
      <c r="A30" s="32"/>
      <c r="B30" s="115" t="s">
        <v>188</v>
      </c>
      <c r="C30" s="32" t="s">
        <v>174</v>
      </c>
      <c r="D30" s="95" t="s">
        <v>189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63">
        <v>10</v>
      </c>
      <c r="P30" s="59">
        <v>3</v>
      </c>
      <c r="Q30" s="59">
        <v>2</v>
      </c>
      <c r="R30" s="59"/>
      <c r="S30" s="59"/>
      <c r="T30" s="59"/>
      <c r="U30" s="59"/>
      <c r="V30" s="59"/>
    </row>
    <row r="31" spans="1:22" ht="15.75">
      <c r="A31" s="32">
        <v>1</v>
      </c>
      <c r="B31" s="115" t="s">
        <v>190</v>
      </c>
      <c r="C31" s="32" t="s">
        <v>191</v>
      </c>
      <c r="D31" s="95" t="s">
        <v>192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63">
        <v>11</v>
      </c>
      <c r="P31" s="59"/>
      <c r="Q31" s="59"/>
      <c r="R31" s="59"/>
      <c r="S31" s="59"/>
      <c r="T31" s="59"/>
      <c r="U31" s="59"/>
      <c r="V31" s="59"/>
    </row>
    <row r="32" spans="1:22" ht="15.75">
      <c r="A32" s="32"/>
      <c r="B32" s="115" t="s">
        <v>193</v>
      </c>
      <c r="C32" s="32" t="s">
        <v>177</v>
      </c>
      <c r="D32" s="95" t="s">
        <v>194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63">
        <v>12</v>
      </c>
      <c r="P32" s="59"/>
      <c r="Q32" s="59"/>
      <c r="R32" s="59"/>
      <c r="S32" s="59"/>
      <c r="T32" s="59"/>
      <c r="U32" s="59"/>
      <c r="V32" s="59"/>
    </row>
    <row r="33" spans="1:22" ht="15.75">
      <c r="A33" s="32" t="s">
        <v>195</v>
      </c>
      <c r="B33" s="115" t="s">
        <v>196</v>
      </c>
      <c r="C33" s="32" t="s">
        <v>197</v>
      </c>
      <c r="D33" s="95" t="s">
        <v>198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63">
        <v>13</v>
      </c>
      <c r="P33" s="59"/>
      <c r="Q33" s="59"/>
      <c r="R33" s="59"/>
      <c r="S33" s="59"/>
      <c r="T33" s="59"/>
      <c r="U33" s="59"/>
      <c r="V33" s="59"/>
    </row>
    <row r="34" spans="1:22" ht="15.75">
      <c r="A34" s="32"/>
      <c r="B34" s="115" t="s">
        <v>199</v>
      </c>
      <c r="C34" s="32" t="s">
        <v>200</v>
      </c>
      <c r="D34" s="95" t="s">
        <v>201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63">
        <v>14</v>
      </c>
      <c r="P34" s="59"/>
      <c r="Q34" s="59"/>
      <c r="R34" s="59"/>
      <c r="S34" s="59"/>
      <c r="T34" s="59"/>
      <c r="U34" s="59"/>
      <c r="V34" s="59"/>
    </row>
    <row r="35" spans="1:22" ht="15.75">
      <c r="A35" s="32">
        <f>Year+1</f>
        <v>2014</v>
      </c>
      <c r="B35" s="115" t="s">
        <v>202</v>
      </c>
      <c r="C35" s="32" t="s">
        <v>203</v>
      </c>
      <c r="D35" s="95" t="s">
        <v>204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63">
        <v>15</v>
      </c>
      <c r="P35" s="59"/>
      <c r="Q35" s="59"/>
      <c r="R35" s="59"/>
      <c r="S35" s="59"/>
      <c r="T35" s="59"/>
      <c r="U35" s="59"/>
      <c r="V35" s="59"/>
    </row>
    <row r="36" spans="1:22" ht="15.75">
      <c r="A36" s="32"/>
      <c r="B36" s="115" t="s">
        <v>205</v>
      </c>
      <c r="C36" s="32" t="s">
        <v>206</v>
      </c>
      <c r="D36" s="95" t="s">
        <v>207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63">
        <v>16</v>
      </c>
      <c r="P36" s="59"/>
      <c r="Q36" s="59"/>
      <c r="R36" s="59"/>
      <c r="S36" s="59"/>
      <c r="T36" s="59"/>
      <c r="U36" s="59"/>
      <c r="V36" s="59"/>
    </row>
    <row r="37" spans="1:22" ht="15.75">
      <c r="A37" s="32" t="s">
        <v>208</v>
      </c>
      <c r="B37" s="115" t="s">
        <v>209</v>
      </c>
      <c r="C37" s="32"/>
      <c r="D37" s="95" t="s">
        <v>210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63">
        <v>17</v>
      </c>
      <c r="P37" s="59"/>
      <c r="Q37" s="59"/>
      <c r="R37" s="59"/>
      <c r="S37" s="59"/>
      <c r="T37" s="59"/>
      <c r="U37" s="59"/>
      <c r="V37" s="59"/>
    </row>
    <row r="38" spans="1:22" ht="15.75">
      <c r="A38" s="32"/>
      <c r="B38" s="115" t="s">
        <v>211</v>
      </c>
      <c r="C38" s="32"/>
      <c r="D38" s="95" t="s">
        <v>212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63">
        <v>18</v>
      </c>
      <c r="P38" s="59"/>
      <c r="Q38" s="59"/>
      <c r="R38" s="59"/>
      <c r="S38" s="59"/>
      <c r="T38" s="59"/>
      <c r="U38" s="59"/>
      <c r="V38" s="59"/>
    </row>
    <row r="39" spans="1:22" ht="15.75">
      <c r="A39" s="23"/>
      <c r="B39" s="115" t="s">
        <v>213</v>
      </c>
      <c r="C39" s="23"/>
      <c r="D39" s="95" t="s">
        <v>214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63">
        <v>19</v>
      </c>
      <c r="P39" s="59"/>
      <c r="Q39" s="59"/>
      <c r="R39" s="59"/>
      <c r="S39" s="59"/>
      <c r="T39" s="59"/>
      <c r="U39" s="59"/>
      <c r="V39" s="59"/>
    </row>
    <row r="40" spans="1:22" ht="15.75" customHeight="1">
      <c r="A40" s="215" t="s">
        <v>215</v>
      </c>
      <c r="B40" s="221"/>
      <c r="C40" s="221"/>
      <c r="D40" s="216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63">
        <v>20</v>
      </c>
      <c r="P40" s="43">
        <v>34</v>
      </c>
      <c r="Q40" s="59">
        <v>19</v>
      </c>
      <c r="R40" s="59"/>
      <c r="S40" s="59">
        <v>8</v>
      </c>
      <c r="T40" s="59"/>
      <c r="U40" s="59"/>
      <c r="V40" s="59"/>
    </row>
    <row r="41" spans="1:22" ht="52.5" customHeight="1">
      <c r="A41" s="220" t="s">
        <v>216</v>
      </c>
      <c r="B41" s="220"/>
      <c r="C41" s="220"/>
      <c r="D41" s="220"/>
      <c r="O41" s="116">
        <v>21</v>
      </c>
      <c r="P41" s="117"/>
      <c r="Q41" s="113"/>
      <c r="R41" s="113"/>
      <c r="S41" s="113"/>
      <c r="T41" s="113"/>
      <c r="U41" s="113"/>
      <c r="V41" s="113"/>
    </row>
  </sheetData>
  <sheetProtection password="E2BC" sheet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32"/>
  <sheetViews>
    <sheetView showGridLines="0" workbookViewId="0" topLeftCell="A17">
      <selection activeCell="P41" sqref="P41"/>
    </sheetView>
  </sheetViews>
  <sheetFormatPr defaultColWidth="9.00390625" defaultRowHeight="12.75"/>
  <cols>
    <col min="1" max="1" width="80.75390625" style="28" customWidth="1"/>
    <col min="2" max="14" width="5.375" style="28" hidden="1" customWidth="1"/>
    <col min="15" max="15" width="6.375" style="28" bestFit="1" customWidth="1"/>
    <col min="16" max="17" width="11.75390625" style="28" customWidth="1"/>
    <col min="18" max="16384" width="9.125" style="2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08" t="s">
        <v>217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</row>
    <row r="18" spans="1:17" ht="12.75">
      <c r="A18" s="219" t="s">
        <v>28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</row>
    <row r="19" spans="1:17" ht="25.5">
      <c r="A19" s="29" t="s">
        <v>29</v>
      </c>
      <c r="B19" s="82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 t="s">
        <v>32</v>
      </c>
      <c r="P19" s="196" t="s">
        <v>218</v>
      </c>
      <c r="Q19" s="196"/>
    </row>
    <row r="20" spans="1:17" ht="12.75">
      <c r="A20" s="29">
        <v>1</v>
      </c>
      <c r="B20" s="82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2</v>
      </c>
      <c r="P20" s="196">
        <v>3</v>
      </c>
      <c r="Q20" s="196"/>
    </row>
    <row r="21" spans="1:17" ht="15.75">
      <c r="A21" s="61" t="s">
        <v>219</v>
      </c>
      <c r="B21" s="82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63">
        <v>1</v>
      </c>
      <c r="P21" s="225">
        <v>7</v>
      </c>
      <c r="Q21" s="226"/>
    </row>
    <row r="22" spans="1:17" ht="25.5">
      <c r="A22" s="61" t="s">
        <v>220</v>
      </c>
      <c r="B22" s="82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63">
        <v>2</v>
      </c>
      <c r="P22" s="225"/>
      <c r="Q22" s="226"/>
    </row>
    <row r="23" spans="1:17" ht="15.75">
      <c r="A23" s="88" t="s">
        <v>221</v>
      </c>
      <c r="B23" s="82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63">
        <v>3</v>
      </c>
      <c r="P23" s="225"/>
      <c r="Q23" s="226"/>
    </row>
    <row r="24" spans="1:17" ht="15.75">
      <c r="A24" s="118" t="s">
        <v>222</v>
      </c>
      <c r="B24" s="82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63">
        <v>4</v>
      </c>
      <c r="P24" s="225"/>
      <c r="Q24" s="226"/>
    </row>
    <row r="25" spans="1:17" ht="15.75">
      <c r="A25" s="88" t="s">
        <v>223</v>
      </c>
      <c r="B25" s="11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63">
        <v>5</v>
      </c>
      <c r="P25" s="225"/>
      <c r="Q25" s="226"/>
    </row>
    <row r="26" spans="1:17" ht="15.75">
      <c r="A26" s="88" t="s">
        <v>224</v>
      </c>
      <c r="B26" s="11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63">
        <v>6</v>
      </c>
      <c r="P26" s="225"/>
      <c r="Q26" s="226"/>
    </row>
    <row r="27" spans="1:17" ht="15.75">
      <c r="A27" s="88" t="s">
        <v>225</v>
      </c>
      <c r="B27" s="11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63">
        <v>7</v>
      </c>
      <c r="P27" s="225"/>
      <c r="Q27" s="226"/>
    </row>
    <row r="28" spans="1:17" ht="15.75">
      <c r="A28" s="88" t="s">
        <v>226</v>
      </c>
      <c r="B28" s="11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63">
        <v>8</v>
      </c>
      <c r="P28" s="225"/>
      <c r="Q28" s="226"/>
    </row>
    <row r="29" spans="1:17" ht="15.75">
      <c r="A29" s="88" t="s">
        <v>227</v>
      </c>
      <c r="B29" s="11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63">
        <v>9</v>
      </c>
      <c r="P29" s="225"/>
      <c r="Q29" s="226"/>
    </row>
    <row r="30" spans="1:17" ht="15.75">
      <c r="A30" s="88" t="s">
        <v>228</v>
      </c>
      <c r="B30" s="11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63">
        <v>10</v>
      </c>
      <c r="P30" s="225"/>
      <c r="Q30" s="226"/>
    </row>
    <row r="31" spans="1:17" ht="25.5">
      <c r="A31" s="100" t="s">
        <v>229</v>
      </c>
      <c r="B31" s="82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63">
        <v>11</v>
      </c>
      <c r="P31" s="225"/>
      <c r="Q31" s="226"/>
    </row>
    <row r="32" spans="1:17" ht="15.75">
      <c r="A32" s="82" t="s">
        <v>230</v>
      </c>
      <c r="B32" s="82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63">
        <v>12</v>
      </c>
      <c r="P32" s="225"/>
      <c r="Q32" s="226"/>
    </row>
  </sheetData>
  <sheetProtection password="E2BC" sheet="1" selectLockedCells="1"/>
  <mergeCells count="16">
    <mergeCell ref="P22:Q22"/>
    <mergeCell ref="P23:Q23"/>
    <mergeCell ref="P24:Q24"/>
    <mergeCell ref="P25:Q25"/>
    <mergeCell ref="P21:Q21"/>
    <mergeCell ref="A18:Q18"/>
    <mergeCell ref="A17:Q17"/>
    <mergeCell ref="P20:Q20"/>
    <mergeCell ref="P19:Q19"/>
    <mergeCell ref="P26:Q26"/>
    <mergeCell ref="P27:Q27"/>
    <mergeCell ref="P31:Q31"/>
    <mergeCell ref="P32:Q32"/>
    <mergeCell ref="P30:Q30"/>
    <mergeCell ref="P29:Q29"/>
    <mergeCell ref="P28:Q2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T21"/>
  <sheetViews>
    <sheetView showGridLines="0" workbookViewId="0" topLeftCell="A15">
      <selection activeCell="P41" sqref="P4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" customFormat="1" ht="19.5" customHeight="1">
      <c r="A15" s="208" t="s">
        <v>231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</row>
    <row r="16" spans="1:19" ht="12.75">
      <c r="A16" s="219" t="s">
        <v>99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</row>
    <row r="17" spans="1:20" ht="25.5" customHeight="1">
      <c r="A17" s="196" t="s">
        <v>29</v>
      </c>
      <c r="B17" s="120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196" t="s">
        <v>32</v>
      </c>
      <c r="P17" s="196" t="s">
        <v>232</v>
      </c>
      <c r="Q17" s="196"/>
      <c r="R17" s="196"/>
      <c r="S17" s="196"/>
      <c r="T17" s="31"/>
    </row>
    <row r="18" spans="1:20" ht="15" customHeight="1">
      <c r="A18" s="196"/>
      <c r="B18" s="120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196"/>
      <c r="P18" s="196" t="s">
        <v>233</v>
      </c>
      <c r="Q18" s="196"/>
      <c r="R18" s="196" t="s">
        <v>234</v>
      </c>
      <c r="S18" s="196"/>
      <c r="T18" s="31"/>
    </row>
    <row r="19" spans="1:20" ht="25.5">
      <c r="A19" s="196"/>
      <c r="B19" s="120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6"/>
      <c r="P19" s="29" t="s">
        <v>235</v>
      </c>
      <c r="Q19" s="29" t="s">
        <v>236</v>
      </c>
      <c r="R19" s="29" t="s">
        <v>235</v>
      </c>
      <c r="S19" s="29" t="s">
        <v>236</v>
      </c>
      <c r="T19" s="31"/>
    </row>
    <row r="20" spans="1:20" ht="12.75">
      <c r="A20" s="34">
        <v>1</v>
      </c>
      <c r="B20" s="120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2</v>
      </c>
      <c r="P20" s="34">
        <v>3</v>
      </c>
      <c r="Q20" s="34">
        <v>4</v>
      </c>
      <c r="R20" s="34">
        <v>5</v>
      </c>
      <c r="S20" s="34">
        <v>6</v>
      </c>
      <c r="T20" s="31"/>
    </row>
    <row r="21" spans="1:20" ht="15.75">
      <c r="A21" s="88" t="s">
        <v>237</v>
      </c>
      <c r="B21" s="120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63">
        <v>1</v>
      </c>
      <c r="P21" s="59"/>
      <c r="Q21" s="59"/>
      <c r="R21" s="59"/>
      <c r="S21" s="59"/>
      <c r="T21" s="31"/>
    </row>
  </sheetData>
  <sheetProtection password="E2BC" sheet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7:P28"/>
  <sheetViews>
    <sheetView showGridLines="0" workbookViewId="0" topLeftCell="A17">
      <selection activeCell="P41" sqref="P41"/>
    </sheetView>
  </sheetViews>
  <sheetFormatPr defaultColWidth="9.00390625" defaultRowHeight="12.75"/>
  <cols>
    <col min="1" max="1" width="57.25390625" style="28" customWidth="1"/>
    <col min="2" max="14" width="5.375" style="28" hidden="1" customWidth="1"/>
    <col min="15" max="15" width="6.375" style="28" bestFit="1" customWidth="1"/>
    <col min="16" max="16" width="15.75390625" style="28" customWidth="1"/>
    <col min="17" max="16384" width="9.125" style="2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199" t="s">
        <v>238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</row>
    <row r="18" spans="1:16" ht="12.75">
      <c r="A18" s="201" t="s">
        <v>239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</row>
    <row r="19" spans="1:16" ht="25.5">
      <c r="A19" s="29" t="s">
        <v>29</v>
      </c>
      <c r="B19" s="82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 t="s">
        <v>32</v>
      </c>
      <c r="P19" s="29"/>
    </row>
    <row r="20" spans="1:16" ht="12.75">
      <c r="A20" s="34">
        <v>1</v>
      </c>
      <c r="B20" s="82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2</v>
      </c>
      <c r="P20" s="34">
        <v>3</v>
      </c>
    </row>
    <row r="21" spans="1:16" ht="15.75">
      <c r="A21" s="88" t="s">
        <v>240</v>
      </c>
      <c r="B21" s="82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63">
        <v>1</v>
      </c>
      <c r="P21" s="59"/>
    </row>
    <row r="22" spans="1:16" ht="15.75">
      <c r="A22" s="79" t="s">
        <v>241</v>
      </c>
      <c r="B22" s="82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63">
        <v>2</v>
      </c>
      <c r="P22" s="59"/>
    </row>
    <row r="23" spans="1:16" ht="15.75">
      <c r="A23" s="88" t="s">
        <v>242</v>
      </c>
      <c r="B23" s="82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63">
        <v>3</v>
      </c>
      <c r="P23" s="59"/>
    </row>
    <row r="24" spans="1:16" ht="15.75">
      <c r="A24" s="88" t="s">
        <v>243</v>
      </c>
      <c r="B24" s="82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63">
        <v>4</v>
      </c>
      <c r="P24" s="59"/>
    </row>
    <row r="25" spans="1:16" ht="15.75">
      <c r="A25" s="88" t="s">
        <v>244</v>
      </c>
      <c r="B25" s="82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63">
        <v>5</v>
      </c>
      <c r="P25" s="59">
        <v>0</v>
      </c>
    </row>
    <row r="26" spans="1:16" ht="15.75">
      <c r="A26" s="79" t="s">
        <v>245</v>
      </c>
      <c r="B26" s="82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63">
        <v>6</v>
      </c>
      <c r="P26" s="59"/>
    </row>
    <row r="28" spans="1:16" ht="30" customHeight="1">
      <c r="A28" s="227" t="s">
        <v>246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</row>
  </sheetData>
  <sheetProtection password="E2BC" sheet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Фиалка</dc:creator>
  <cp:keywords/>
  <dc:description/>
  <cp:lastModifiedBy>Фиалка</cp:lastModifiedBy>
  <cp:lastPrinted>2013-11-20T12:25:18Z</cp:lastPrinted>
  <dcterms:created xsi:type="dcterms:W3CDTF">2013-11-20T12:24:39Z</dcterms:created>
  <dcterms:modified xsi:type="dcterms:W3CDTF">2014-01-11T15:17:32Z</dcterms:modified>
  <cp:category/>
  <cp:version/>
  <cp:contentType/>
  <cp:contentStatus/>
</cp:coreProperties>
</file>